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20" windowHeight="6285" tabRatio="924" activeTab="0"/>
  </bookViews>
  <sheets>
    <sheet name="числ.пенс. и ср. размеры " sheetId="1" r:id="rId1"/>
  </sheets>
  <definedNames>
    <definedName name="Excel_BuiltIn_Print_Area_1">#REF!</definedName>
    <definedName name="Excel_BuiltIn_Print_Area_1_1">#REF!</definedName>
    <definedName name="Excel_BuiltIn_Print_Area_1_13">#REF!</definedName>
    <definedName name="Excel_BuiltIn_Print_Area_1_2">#REF!</definedName>
    <definedName name="Excel_BuiltIn_Print_Area_1_3">#REF!</definedName>
    <definedName name="Excel_BuiltIn_Print_Titles_1">#REF!</definedName>
    <definedName name="Excel_BuiltIn_Print_Titles_1_1">#REF!</definedName>
    <definedName name="Excel_BuiltIn_Print_Titles_1_11">#REF!</definedName>
    <definedName name="Excel_BuiltIn_Print_Titles_1_13">#REF!</definedName>
    <definedName name="Excel_BuiltIn_Print_Titles_1_2">#REF!</definedName>
    <definedName name="Excel_BuiltIn_Print_Titles_1_3">#REF!</definedName>
    <definedName name="Excel_BuiltIn_Print_Titles_2_1">(#REF!,#REF!)</definedName>
    <definedName name="Excel_BuiltIn_Print_Titles_5_1">#REF!</definedName>
    <definedName name="ОШИБКА">#NAME?</definedName>
  </definedNames>
  <calcPr fullCalcOnLoad="1"/>
</workbook>
</file>

<file path=xl/sharedStrings.xml><?xml version="1.0" encoding="utf-8"?>
<sst xmlns="http://schemas.openxmlformats.org/spreadsheetml/2006/main" count="59" uniqueCount="32">
  <si>
    <t>Получатели пенсий по государственному пенсионному обеспечению</t>
  </si>
  <si>
    <t>военнослужащие и члены их семей</t>
  </si>
  <si>
    <t>пострадавшие от радиации или техногенных катастроф</t>
  </si>
  <si>
    <t>пенсионеры госслужащие</t>
  </si>
  <si>
    <t>социальные пенсии</t>
  </si>
  <si>
    <t>числен., чел.</t>
  </si>
  <si>
    <t>ср.раз-р, руб.</t>
  </si>
  <si>
    <t>г. Лабытнанги</t>
  </si>
  <si>
    <t>г. Н. Уренгой</t>
  </si>
  <si>
    <t>г. Ноябрьск</t>
  </si>
  <si>
    <t>г. Губкинский</t>
  </si>
  <si>
    <t>г. Муравленко</t>
  </si>
  <si>
    <t>Пуровский р-н</t>
  </si>
  <si>
    <t>Тазовский р-н</t>
  </si>
  <si>
    <t>Шурышкарский р-н</t>
  </si>
  <si>
    <t>Ямальский р-н</t>
  </si>
  <si>
    <t>г. Салехард (Приуральский район)</t>
  </si>
  <si>
    <t>г. Надым (г. Надым и Надымский район)</t>
  </si>
  <si>
    <t>Красноселькупский. р-н</t>
  </si>
  <si>
    <t>ОПФР  ЯНАО</t>
  </si>
  <si>
    <t>№ п\п</t>
  </si>
  <si>
    <t>Наименование территории</t>
  </si>
  <si>
    <t>численность пенсионеров, чел.</t>
  </si>
  <si>
    <t>ср.раз-р назначенных пенсий, руб.</t>
  </si>
  <si>
    <t>СТАРОСТЬ</t>
  </si>
  <si>
    <t>ИНВАЛИДНОСТЬ</t>
  </si>
  <si>
    <t>СПК</t>
  </si>
  <si>
    <t>Всего (страховая + ГОС)</t>
  </si>
  <si>
    <t>г. Надым (Надымский район)</t>
  </si>
  <si>
    <t>Гос Пенсия</t>
  </si>
  <si>
    <t>Работающие пенсионеры</t>
  </si>
  <si>
    <t>Сведения о численности пенсионеров и среднем размере пенсий по состоянию на 01.04.2024 в ЯНАО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</si>
</sst>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;[Red]0.00"/>
    <numFmt numFmtId="175" formatCode="#,##0.00;[Red]#,##0.00"/>
    <numFmt numFmtId="176" formatCode="#,##0;[Red]\-#,##0"/>
    <numFmt numFmtId="177" formatCode="#,##0.0;[Red]\-#,##0.0"/>
    <numFmt numFmtId="178" formatCode="#,##0.00;[Red]\-#,##0.00"/>
    <numFmt numFmtId="179" formatCode="0.0"/>
    <numFmt numFmtId="180" formatCode="#,##0_ ;[Red]\-#,##0\ "/>
    <numFmt numFmtId="181" formatCode="#,##0.0_ ;[Red]\-#,##0.0\ "/>
    <numFmt numFmtId="182" formatCode="#,##0.00_ ;[Red]\-#,##0.00\ "/>
    <numFmt numFmtId="183" formatCode="[$-FC19]d\ mmmm\ yyyy\ &quot;г.&quot;"/>
    <numFmt numFmtId="184" formatCode="#,##0;[Red]\-#,##0;;"/>
    <numFmt numFmtId="185" formatCode="#,##0.000;[Red]\-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#,###.00"/>
    <numFmt numFmtId="192" formatCode="_-* #,##0\ _₽_-;\-* #,##0\ _₽_-;_-* &quot;-&quot;??\ _₽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?_р_._-;_-@_-"/>
    <numFmt numFmtId="198" formatCode="_-* #,##0_р_._-;\-* #,##0_р_._-;_-* &quot;-&quot;??_р_._-;_-@_-"/>
    <numFmt numFmtId="199" formatCode="_-* #,##0.000_р_._-;\-* #,##0.000_р_._-;_-* &quot;-&quot;??_р_._-;_-@_-"/>
    <numFmt numFmtId="200" formatCode="#,##0.00000"/>
    <numFmt numFmtId="201" formatCode="#,##0.000000"/>
    <numFmt numFmtId="202" formatCode="0.0000000"/>
    <numFmt numFmtId="203" formatCode="#,##0.00\ _₽"/>
  </numFmts>
  <fonts count="36">
    <font>
      <sz val="12"/>
      <name val="TimesET"/>
      <family val="0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2"/>
      <color indexed="12"/>
      <name val="TimesET"/>
      <family val="0"/>
    </font>
    <font>
      <sz val="11"/>
      <color indexed="8"/>
      <name val="Calibri"/>
      <family val="2"/>
    </font>
    <font>
      <u val="single"/>
      <sz val="12"/>
      <color indexed="20"/>
      <name val="TimesET"/>
      <family val="0"/>
    </font>
    <font>
      <u val="single"/>
      <sz val="12"/>
      <color theme="10"/>
      <name val="TimesET"/>
      <family val="0"/>
    </font>
    <font>
      <sz val="11"/>
      <color theme="1"/>
      <name val="Calibri"/>
      <family val="2"/>
    </font>
    <font>
      <u val="single"/>
      <sz val="12"/>
      <color theme="11"/>
      <name val="TimesE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3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7" fillId="25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3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24" fillId="0" borderId="0" xfId="0" applyFont="1" applyAlignment="1">
      <alignment wrapText="1"/>
    </xf>
    <xf numFmtId="3" fontId="24" fillId="0" borderId="10" xfId="270" applyNumberFormat="1" applyFont="1" applyBorder="1">
      <alignment/>
      <protection/>
    </xf>
    <xf numFmtId="4" fontId="24" fillId="0" borderId="10" xfId="270" applyNumberFormat="1" applyFont="1" applyBorder="1">
      <alignment/>
      <protection/>
    </xf>
    <xf numFmtId="1" fontId="24" fillId="0" borderId="10" xfId="270" applyNumberFormat="1" applyFont="1" applyBorder="1">
      <alignment/>
      <protection/>
    </xf>
    <xf numFmtId="2" fontId="24" fillId="0" borderId="10" xfId="270" applyNumberFormat="1" applyFont="1" applyBorder="1">
      <alignment/>
      <protection/>
    </xf>
    <xf numFmtId="172" fontId="24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4" fillId="0" borderId="13" xfId="0" applyFont="1" applyBorder="1" applyAlignment="1">
      <alignment wrapText="1"/>
    </xf>
    <xf numFmtId="4" fontId="23" fillId="27" borderId="13" xfId="0" applyNumberFormat="1" applyFont="1" applyFill="1" applyBorder="1" applyAlignment="1">
      <alignment/>
    </xf>
    <xf numFmtId="3" fontId="24" fillId="0" borderId="13" xfId="0" applyNumberFormat="1" applyFont="1" applyBorder="1" applyAlignment="1">
      <alignment wrapText="1"/>
    </xf>
    <xf numFmtId="0" fontId="0" fillId="0" borderId="13" xfId="0" applyBorder="1" applyAlignment="1">
      <alignment/>
    </xf>
    <xf numFmtId="0" fontId="27" fillId="24" borderId="14" xfId="0" applyFont="1" applyFill="1" applyBorder="1" applyAlignment="1">
      <alignment/>
    </xf>
    <xf numFmtId="4" fontId="24" fillId="0" borderId="15" xfId="270" applyNumberFormat="1" applyFont="1" applyBorder="1">
      <alignment/>
      <protection/>
    </xf>
    <xf numFmtId="0" fontId="27" fillId="0" borderId="14" xfId="0" applyFont="1" applyFill="1" applyBorder="1" applyAlignment="1">
      <alignment/>
    </xf>
    <xf numFmtId="4" fontId="24" fillId="24" borderId="15" xfId="270" applyNumberFormat="1" applyFont="1" applyFill="1" applyBorder="1">
      <alignment/>
      <protection/>
    </xf>
    <xf numFmtId="0" fontId="27" fillId="0" borderId="14" xfId="0" applyFont="1" applyBorder="1" applyAlignment="1">
      <alignment/>
    </xf>
    <xf numFmtId="0" fontId="15" fillId="25" borderId="16" xfId="0" applyFont="1" applyFill="1" applyBorder="1" applyAlignment="1">
      <alignment/>
    </xf>
    <xf numFmtId="0" fontId="21" fillId="25" borderId="17" xfId="0" applyFont="1" applyFill="1" applyBorder="1" applyAlignment="1">
      <alignment/>
    </xf>
    <xf numFmtId="0" fontId="27" fillId="24" borderId="18" xfId="0" applyFont="1" applyFill="1" applyBorder="1" applyAlignment="1">
      <alignment/>
    </xf>
    <xf numFmtId="0" fontId="27" fillId="0" borderId="13" xfId="0" applyFont="1" applyBorder="1" applyAlignment="1">
      <alignment/>
    </xf>
    <xf numFmtId="3" fontId="24" fillId="0" borderId="13" xfId="270" applyNumberFormat="1" applyFont="1" applyBorder="1">
      <alignment/>
      <protection/>
    </xf>
    <xf numFmtId="4" fontId="24" fillId="0" borderId="13" xfId="270" applyNumberFormat="1" applyFont="1" applyBorder="1">
      <alignment/>
      <protection/>
    </xf>
    <xf numFmtId="1" fontId="24" fillId="0" borderId="13" xfId="270" applyNumberFormat="1" applyFont="1" applyBorder="1">
      <alignment/>
      <protection/>
    </xf>
    <xf numFmtId="4" fontId="24" fillId="0" borderId="19" xfId="270" applyNumberFormat="1" applyFont="1" applyBorder="1">
      <alignment/>
      <protection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22" fillId="25" borderId="10" xfId="0" applyNumberFormat="1" applyFont="1" applyFill="1" applyBorder="1" applyAlignment="1">
      <alignment/>
    </xf>
    <xf numFmtId="171" fontId="22" fillId="25" borderId="10" xfId="327" applyFont="1" applyFill="1" applyBorder="1" applyAlignment="1">
      <alignment/>
    </xf>
    <xf numFmtId="4" fontId="22" fillId="25" borderId="10" xfId="0" applyNumberFormat="1" applyFont="1" applyFill="1" applyBorder="1" applyAlignment="1">
      <alignment/>
    </xf>
    <xf numFmtId="2" fontId="21" fillId="25" borderId="17" xfId="0" applyNumberFormat="1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32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-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-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-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-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-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-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-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-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- Акцент1" xfId="99"/>
    <cellStyle name="60% - Акцент1 2" xfId="100"/>
    <cellStyle name="60% - Акцент1 3" xfId="101"/>
    <cellStyle name="60% - Акцент1 4" xfId="102"/>
    <cellStyle name="60% - Акцент1 5" xfId="103"/>
    <cellStyle name="60% - Акцент1 6" xfId="104"/>
    <cellStyle name="60% - Акцент1 7" xfId="105"/>
    <cellStyle name="60% - Акцент2" xfId="106"/>
    <cellStyle name="60% - Акцент2 2" xfId="107"/>
    <cellStyle name="60% - Акцент2 3" xfId="108"/>
    <cellStyle name="60% - Акцент2 4" xfId="109"/>
    <cellStyle name="60% - Акцент2 5" xfId="110"/>
    <cellStyle name="60% - Акцент2 6" xfId="111"/>
    <cellStyle name="60% - Акцент2 7" xfId="112"/>
    <cellStyle name="60% - Акцент3" xfId="113"/>
    <cellStyle name="60% - Акцент3 2" xfId="114"/>
    <cellStyle name="60% - Акцент3 3" xfId="115"/>
    <cellStyle name="60% - Акцент3 4" xfId="116"/>
    <cellStyle name="60% - Акцент3 5" xfId="117"/>
    <cellStyle name="60% - Акцент3 6" xfId="118"/>
    <cellStyle name="60% - Акцент3 7" xfId="119"/>
    <cellStyle name="60% - Акцент4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4 6" xfId="125"/>
    <cellStyle name="60% - Акцент4 7" xfId="126"/>
    <cellStyle name="60% - Акцент5" xfId="127"/>
    <cellStyle name="60% - Акцент5 2" xfId="128"/>
    <cellStyle name="60% - Акцент5 3" xfId="129"/>
    <cellStyle name="60% - Акцент5 4" xfId="130"/>
    <cellStyle name="60% - Акцент5 5" xfId="131"/>
    <cellStyle name="60% - Акцент5 6" xfId="132"/>
    <cellStyle name="60% - Акцент5 7" xfId="133"/>
    <cellStyle name="60% - Акцент6" xfId="134"/>
    <cellStyle name="60% - Акцент6 2" xfId="135"/>
    <cellStyle name="60% - Акцент6 3" xfId="136"/>
    <cellStyle name="60% - Акцент6 4" xfId="137"/>
    <cellStyle name="60% - Акцент6 5" xfId="138"/>
    <cellStyle name="60% - Акцент6 6" xfId="139"/>
    <cellStyle name="60% - Акцент6 7" xfId="140"/>
    <cellStyle name="Акцент1" xfId="141"/>
    <cellStyle name="Акцент1 2" xfId="142"/>
    <cellStyle name="Акцент1 3" xfId="143"/>
    <cellStyle name="Акцент1 4" xfId="144"/>
    <cellStyle name="Акцент1 5" xfId="145"/>
    <cellStyle name="Акцент1 6" xfId="146"/>
    <cellStyle name="Акцент1 7" xfId="147"/>
    <cellStyle name="Акцент2" xfId="148"/>
    <cellStyle name="Акцент2 2" xfId="149"/>
    <cellStyle name="Акцент2 3" xfId="150"/>
    <cellStyle name="Акцент2 4" xfId="151"/>
    <cellStyle name="Акцент2 5" xfId="152"/>
    <cellStyle name="Акцент2 6" xfId="153"/>
    <cellStyle name="Акцент2 7" xfId="154"/>
    <cellStyle name="Акцент3" xfId="155"/>
    <cellStyle name="Акцент3 2" xfId="156"/>
    <cellStyle name="Акцент3 3" xfId="157"/>
    <cellStyle name="Акцент3 4" xfId="158"/>
    <cellStyle name="Акцент3 5" xfId="159"/>
    <cellStyle name="Акцент3 6" xfId="160"/>
    <cellStyle name="Акцент3 7" xfId="161"/>
    <cellStyle name="Акцент4" xfId="162"/>
    <cellStyle name="Акцент4 2" xfId="163"/>
    <cellStyle name="Акцент4 3" xfId="164"/>
    <cellStyle name="Акцент4 4" xfId="165"/>
    <cellStyle name="Акцент4 5" xfId="166"/>
    <cellStyle name="Акцент4 6" xfId="167"/>
    <cellStyle name="Акцент4 7" xfId="168"/>
    <cellStyle name="Акцент5" xfId="169"/>
    <cellStyle name="Акцент5 2" xfId="170"/>
    <cellStyle name="Акцент5 3" xfId="171"/>
    <cellStyle name="Акцент5 4" xfId="172"/>
    <cellStyle name="Акцент5 5" xfId="173"/>
    <cellStyle name="Акцент5 6" xfId="174"/>
    <cellStyle name="Акцент5 7" xfId="175"/>
    <cellStyle name="Акцент6" xfId="176"/>
    <cellStyle name="Акцент6 2" xfId="177"/>
    <cellStyle name="Акцент6 3" xfId="178"/>
    <cellStyle name="Акцент6 4" xfId="179"/>
    <cellStyle name="Акцент6 5" xfId="180"/>
    <cellStyle name="Акцент6 6" xfId="181"/>
    <cellStyle name="Акцент6 7" xfId="182"/>
    <cellStyle name="Ввод " xfId="183"/>
    <cellStyle name="Ввод  2" xfId="184"/>
    <cellStyle name="Ввод  3" xfId="185"/>
    <cellStyle name="Ввод  4" xfId="186"/>
    <cellStyle name="Ввод  5" xfId="187"/>
    <cellStyle name="Ввод  6" xfId="188"/>
    <cellStyle name="Ввод  7" xfId="189"/>
    <cellStyle name="Вывод" xfId="190"/>
    <cellStyle name="Вывод 2" xfId="191"/>
    <cellStyle name="Вывод 3" xfId="192"/>
    <cellStyle name="Вывод 4" xfId="193"/>
    <cellStyle name="Вывод 5" xfId="194"/>
    <cellStyle name="Вывод 6" xfId="195"/>
    <cellStyle name="Вывод 7" xfId="196"/>
    <cellStyle name="Вычисление" xfId="197"/>
    <cellStyle name="Вычисление 2" xfId="198"/>
    <cellStyle name="Вычисление 3" xfId="199"/>
    <cellStyle name="Вычисление 4" xfId="200"/>
    <cellStyle name="Вычисление 5" xfId="201"/>
    <cellStyle name="Вычисление 6" xfId="202"/>
    <cellStyle name="Вычисление 7" xfId="203"/>
    <cellStyle name="Hyperlink" xfId="204"/>
    <cellStyle name="Currency" xfId="205"/>
    <cellStyle name="Currency [0]" xfId="206"/>
    <cellStyle name="Заголовок 1" xfId="207"/>
    <cellStyle name="Заголовок 1 2" xfId="208"/>
    <cellStyle name="Заголовок 1 3" xfId="209"/>
    <cellStyle name="Заголовок 1 4" xfId="210"/>
    <cellStyle name="Заголовок 1 5" xfId="211"/>
    <cellStyle name="Заголовок 1 6" xfId="212"/>
    <cellStyle name="Заголовок 1 7" xfId="213"/>
    <cellStyle name="Заголовок 2" xfId="214"/>
    <cellStyle name="Заголовок 2 2" xfId="215"/>
    <cellStyle name="Заголовок 2 3" xfId="216"/>
    <cellStyle name="Заголовок 2 4" xfId="217"/>
    <cellStyle name="Заголовок 2 5" xfId="218"/>
    <cellStyle name="Заголовок 2 6" xfId="219"/>
    <cellStyle name="Заголовок 2 7" xfId="220"/>
    <cellStyle name="Заголовок 3" xfId="221"/>
    <cellStyle name="Заголовок 3 2" xfId="222"/>
    <cellStyle name="Заголовок 3 3" xfId="223"/>
    <cellStyle name="Заголовок 3 4" xfId="224"/>
    <cellStyle name="Заголовок 3 5" xfId="225"/>
    <cellStyle name="Заголовок 3 6" xfId="226"/>
    <cellStyle name="Заголовок 3 7" xfId="227"/>
    <cellStyle name="Заголовок 4" xfId="228"/>
    <cellStyle name="Заголовок 4 2" xfId="229"/>
    <cellStyle name="Заголовок 4 3" xfId="230"/>
    <cellStyle name="Заголовок 4 4" xfId="231"/>
    <cellStyle name="Заголовок 4 5" xfId="232"/>
    <cellStyle name="Заголовок 4 6" xfId="233"/>
    <cellStyle name="Заголовок 4 7" xfId="234"/>
    <cellStyle name="Итог" xfId="235"/>
    <cellStyle name="Итог 2" xfId="236"/>
    <cellStyle name="Итог 3" xfId="237"/>
    <cellStyle name="Итог 4" xfId="238"/>
    <cellStyle name="Итог 5" xfId="239"/>
    <cellStyle name="Итог 6" xfId="240"/>
    <cellStyle name="Итог 7" xfId="241"/>
    <cellStyle name="Контрольная ячейка" xfId="242"/>
    <cellStyle name="Контрольная ячейка 2" xfId="243"/>
    <cellStyle name="Контрольная ячейка 3" xfId="244"/>
    <cellStyle name="Контрольная ячейка 4" xfId="245"/>
    <cellStyle name="Контрольная ячейка 5" xfId="246"/>
    <cellStyle name="Контрольная ячейка 6" xfId="247"/>
    <cellStyle name="Контрольная ячейка 7" xfId="248"/>
    <cellStyle name="Название" xfId="249"/>
    <cellStyle name="Название 2" xfId="250"/>
    <cellStyle name="Название 3" xfId="251"/>
    <cellStyle name="Название 4" xfId="252"/>
    <cellStyle name="Название 5" xfId="253"/>
    <cellStyle name="Название 6" xfId="254"/>
    <cellStyle name="Название 7" xfId="255"/>
    <cellStyle name="Нейтральный" xfId="256"/>
    <cellStyle name="Нейтральный 2" xfId="257"/>
    <cellStyle name="Нейтральный 3" xfId="258"/>
    <cellStyle name="Нейтральный 4" xfId="259"/>
    <cellStyle name="Нейтральный 5" xfId="260"/>
    <cellStyle name="Нейтральный 6" xfId="261"/>
    <cellStyle name="Нейтральный 7" xfId="262"/>
    <cellStyle name="Обычный 10" xfId="263"/>
    <cellStyle name="Обычный 11" xfId="264"/>
    <cellStyle name="Обычный 12" xfId="265"/>
    <cellStyle name="Обычный 13" xfId="266"/>
    <cellStyle name="Обычный 14" xfId="267"/>
    <cellStyle name="Обычный 2" xfId="268"/>
    <cellStyle name="Обычный 2 2" xfId="269"/>
    <cellStyle name="Обычный 2 2 2" xfId="270"/>
    <cellStyle name="Обычный 2 3" xfId="271"/>
    <cellStyle name="Обычный 2 4" xfId="272"/>
    <cellStyle name="Обычный 2 5" xfId="273"/>
    <cellStyle name="Обычный 3" xfId="274"/>
    <cellStyle name="Обычный 3 2" xfId="275"/>
    <cellStyle name="Обычный 3 3" xfId="276"/>
    <cellStyle name="Обычный 3 4" xfId="277"/>
    <cellStyle name="Обычный 4" xfId="278"/>
    <cellStyle name="Обычный 5" xfId="279"/>
    <cellStyle name="Обычный 6" xfId="280"/>
    <cellStyle name="Обычный 7" xfId="281"/>
    <cellStyle name="Обычный 8" xfId="282"/>
    <cellStyle name="Обычный 9" xfId="283"/>
    <cellStyle name="Обычный 9 2" xfId="284"/>
    <cellStyle name="Обычный 9 3" xfId="285"/>
    <cellStyle name="Обычный 9 4" xfId="286"/>
    <cellStyle name="Followed Hyperlink" xfId="287"/>
    <cellStyle name="Плохой" xfId="288"/>
    <cellStyle name="Плохой 2" xfId="289"/>
    <cellStyle name="Плохой 3" xfId="290"/>
    <cellStyle name="Плохой 4" xfId="291"/>
    <cellStyle name="Плохой 5" xfId="292"/>
    <cellStyle name="Плохой 6" xfId="293"/>
    <cellStyle name="Плохой 7" xfId="294"/>
    <cellStyle name="Пояснение" xfId="295"/>
    <cellStyle name="Пояснение 2" xfId="296"/>
    <cellStyle name="Пояснение 3" xfId="297"/>
    <cellStyle name="Пояснение 4" xfId="298"/>
    <cellStyle name="Пояснение 5" xfId="299"/>
    <cellStyle name="Пояснение 6" xfId="300"/>
    <cellStyle name="Пояснение 7" xfId="301"/>
    <cellStyle name="Примечание" xfId="302"/>
    <cellStyle name="Примечание 2" xfId="303"/>
    <cellStyle name="Примечание 3" xfId="304"/>
    <cellStyle name="Примечание 4" xfId="305"/>
    <cellStyle name="Примечание 5" xfId="306"/>
    <cellStyle name="Примечание 6" xfId="307"/>
    <cellStyle name="Примечание 7" xfId="308"/>
    <cellStyle name="Percent" xfId="309"/>
    <cellStyle name="Процентный 2" xfId="310"/>
    <cellStyle name="Процентный 2 2" xfId="311"/>
    <cellStyle name="Процентный 3" xfId="312"/>
    <cellStyle name="Связанная ячейка" xfId="313"/>
    <cellStyle name="Связанная ячейка 2" xfId="314"/>
    <cellStyle name="Связанная ячейка 3" xfId="315"/>
    <cellStyle name="Связанная ячейка 4" xfId="316"/>
    <cellStyle name="Связанная ячейка 5" xfId="317"/>
    <cellStyle name="Связанная ячейка 6" xfId="318"/>
    <cellStyle name="Связанная ячейка 7" xfId="319"/>
    <cellStyle name="Текст предупреждения" xfId="320"/>
    <cellStyle name="Текст предупреждения 2" xfId="321"/>
    <cellStyle name="Текст предупреждения 3" xfId="322"/>
    <cellStyle name="Текст предупреждения 4" xfId="323"/>
    <cellStyle name="Текст предупреждения 5" xfId="324"/>
    <cellStyle name="Текст предупреждения 6" xfId="325"/>
    <cellStyle name="Текст предупреждения 7" xfId="326"/>
    <cellStyle name="Comma" xfId="327"/>
    <cellStyle name="Comma [0]" xfId="328"/>
    <cellStyle name="Финансовый 2" xfId="329"/>
    <cellStyle name="Финансовый 4" xfId="330"/>
    <cellStyle name="Хороший" xfId="331"/>
    <cellStyle name="Хороший 2" xfId="332"/>
    <cellStyle name="Хороший 3" xfId="333"/>
    <cellStyle name="Хороший 4" xfId="334"/>
    <cellStyle name="Хороший 5" xfId="335"/>
    <cellStyle name="Хороший 6" xfId="336"/>
    <cellStyle name="Хороший 7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K33" sqref="K33"/>
    </sheetView>
  </sheetViews>
  <sheetFormatPr defaultColWidth="8.796875" defaultRowHeight="15"/>
  <cols>
    <col min="1" max="1" width="5.59765625" style="0" customWidth="1"/>
    <col min="2" max="2" width="38.09765625" style="0" customWidth="1"/>
    <col min="3" max="3" width="13.69921875" style="0" customWidth="1"/>
    <col min="4" max="4" width="14.69921875" style="0" customWidth="1"/>
    <col min="5" max="5" width="11.5" style="0" customWidth="1"/>
    <col min="6" max="6" width="15.19921875" style="0" customWidth="1"/>
    <col min="7" max="7" width="10.19921875" style="0" customWidth="1"/>
    <col min="8" max="8" width="13.69921875" style="0" customWidth="1"/>
    <col min="9" max="9" width="9.69921875" style="0" customWidth="1"/>
    <col min="10" max="10" width="10.69921875" style="0" customWidth="1"/>
    <col min="11" max="11" width="10.5" style="0" customWidth="1"/>
    <col min="12" max="12" width="15.09765625" style="0" customWidth="1"/>
    <col min="13" max="13" width="12.59765625" style="0" bestFit="1" customWidth="1"/>
    <col min="14" max="14" width="15.19921875" style="0" customWidth="1"/>
  </cols>
  <sheetData>
    <row r="1" spans="1:16" ht="18.75">
      <c r="A1" s="66" t="s">
        <v>31</v>
      </c>
      <c r="B1" s="10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45"/>
      <c r="B2" s="46"/>
      <c r="C2" s="51" t="s">
        <v>27</v>
      </c>
      <c r="D2" s="51"/>
      <c r="E2" s="51" t="s">
        <v>24</v>
      </c>
      <c r="F2" s="51"/>
      <c r="G2" s="51" t="s">
        <v>25</v>
      </c>
      <c r="H2" s="51"/>
      <c r="I2" s="51" t="s">
        <v>26</v>
      </c>
      <c r="J2" s="51"/>
      <c r="K2" s="51" t="s">
        <v>29</v>
      </c>
      <c r="L2" s="51"/>
      <c r="N2" s="2"/>
      <c r="O2" s="2"/>
      <c r="P2" s="2"/>
    </row>
    <row r="3" spans="1:16" ht="51">
      <c r="A3" s="1"/>
      <c r="B3" s="1"/>
      <c r="C3" s="3" t="s">
        <v>22</v>
      </c>
      <c r="D3" s="3" t="s">
        <v>23</v>
      </c>
      <c r="E3" s="3" t="s">
        <v>22</v>
      </c>
      <c r="F3" s="3" t="s">
        <v>23</v>
      </c>
      <c r="G3" s="3" t="s">
        <v>22</v>
      </c>
      <c r="H3" s="3" t="s">
        <v>23</v>
      </c>
      <c r="I3" s="3" t="s">
        <v>22</v>
      </c>
      <c r="J3" s="3" t="s">
        <v>23</v>
      </c>
      <c r="K3" s="3" t="s">
        <v>22</v>
      </c>
      <c r="L3" s="3" t="s">
        <v>23</v>
      </c>
      <c r="N3" s="2"/>
      <c r="O3" s="2"/>
      <c r="P3" s="2"/>
    </row>
    <row r="4" spans="1:12" ht="15.75">
      <c r="A4" s="4">
        <v>1</v>
      </c>
      <c r="B4" s="5" t="s">
        <v>16</v>
      </c>
      <c r="C4" s="12">
        <v>14842</v>
      </c>
      <c r="D4" s="13">
        <v>29117.521038269773</v>
      </c>
      <c r="E4" s="12">
        <v>11933</v>
      </c>
      <c r="F4" s="13">
        <v>31666.228888795777</v>
      </c>
      <c r="G4" s="6">
        <v>463</v>
      </c>
      <c r="H4" s="21">
        <v>22378.83</v>
      </c>
      <c r="I4" s="6">
        <v>508</v>
      </c>
      <c r="J4" s="7">
        <v>17429.42</v>
      </c>
      <c r="K4" s="6">
        <v>1938</v>
      </c>
      <c r="L4" s="7">
        <v>18097.830134158925</v>
      </c>
    </row>
    <row r="5" spans="1:12" ht="15.75">
      <c r="A5" s="4">
        <v>2</v>
      </c>
      <c r="B5" s="5" t="s">
        <v>7</v>
      </c>
      <c r="C5" s="12">
        <v>8824</v>
      </c>
      <c r="D5" s="13">
        <v>29630.669999999995</v>
      </c>
      <c r="E5" s="12">
        <v>7557</v>
      </c>
      <c r="F5" s="13">
        <v>31446.26</v>
      </c>
      <c r="G5" s="6">
        <v>255</v>
      </c>
      <c r="H5" s="21">
        <v>20701.570000000003</v>
      </c>
      <c r="I5" s="6">
        <v>283</v>
      </c>
      <c r="J5" s="7">
        <v>17170.030000000002</v>
      </c>
      <c r="K5" s="6">
        <v>729</v>
      </c>
      <c r="L5" s="7">
        <v>18770.39</v>
      </c>
    </row>
    <row r="6" spans="1:12" ht="15.75">
      <c r="A6" s="22">
        <v>3</v>
      </c>
      <c r="B6" s="22" t="s">
        <v>28</v>
      </c>
      <c r="C6" s="12">
        <v>17857</v>
      </c>
      <c r="D6" s="13">
        <v>31478.480000000003</v>
      </c>
      <c r="E6" s="12">
        <v>15612</v>
      </c>
      <c r="F6" s="13">
        <v>33127.71</v>
      </c>
      <c r="G6" s="6">
        <v>457</v>
      </c>
      <c r="H6" s="21">
        <v>21408.880000000005</v>
      </c>
      <c r="I6" s="6">
        <v>754</v>
      </c>
      <c r="J6" s="7">
        <v>17956.149999999998</v>
      </c>
      <c r="K6" s="6">
        <v>1034</v>
      </c>
      <c r="L6" s="7">
        <v>20888.440000000002</v>
      </c>
    </row>
    <row r="7" spans="1:12" ht="15.75">
      <c r="A7" s="4">
        <v>4</v>
      </c>
      <c r="B7" s="5" t="s">
        <v>8</v>
      </c>
      <c r="C7" s="12">
        <v>30034</v>
      </c>
      <c r="D7" s="13">
        <v>30973.37</v>
      </c>
      <c r="E7" s="12">
        <v>26495</v>
      </c>
      <c r="F7" s="13">
        <v>32256.83</v>
      </c>
      <c r="G7" s="6">
        <v>755</v>
      </c>
      <c r="H7" s="21">
        <v>23010.609999999997</v>
      </c>
      <c r="I7" s="6">
        <v>847</v>
      </c>
      <c r="J7" s="7">
        <v>22426.070000000003</v>
      </c>
      <c r="K7" s="6">
        <v>1937</v>
      </c>
      <c r="L7" s="7">
        <v>20275.78</v>
      </c>
    </row>
    <row r="8" spans="1:12" ht="15.75">
      <c r="A8" s="4">
        <v>5</v>
      </c>
      <c r="B8" s="5" t="s">
        <v>9</v>
      </c>
      <c r="C8" s="12">
        <v>31317</v>
      </c>
      <c r="D8" s="13">
        <v>30376.39</v>
      </c>
      <c r="E8" s="12">
        <v>27548</v>
      </c>
      <c r="F8" s="13">
        <v>31753.07</v>
      </c>
      <c r="G8" s="6">
        <v>900</v>
      </c>
      <c r="H8" s="21">
        <v>20734.77</v>
      </c>
      <c r="I8" s="6">
        <v>873</v>
      </c>
      <c r="J8" s="7">
        <v>20734.54</v>
      </c>
      <c r="K8" s="6">
        <v>1996</v>
      </c>
      <c r="L8" s="7">
        <v>19951.26</v>
      </c>
    </row>
    <row r="9" spans="1:12" ht="15.75">
      <c r="A9" s="4">
        <v>6</v>
      </c>
      <c r="B9" s="5" t="s">
        <v>10</v>
      </c>
      <c r="C9" s="12">
        <v>6763</v>
      </c>
      <c r="D9" s="13">
        <v>29465.19</v>
      </c>
      <c r="E9" s="12">
        <v>5856</v>
      </c>
      <c r="F9" s="13">
        <v>30751.76</v>
      </c>
      <c r="G9" s="6">
        <v>159</v>
      </c>
      <c r="H9" s="21">
        <v>21487.92</v>
      </c>
      <c r="I9" s="6">
        <v>252</v>
      </c>
      <c r="J9" s="7">
        <v>20051.159999999996</v>
      </c>
      <c r="K9" s="6">
        <v>496</v>
      </c>
      <c r="L9" s="7">
        <v>21631.44</v>
      </c>
    </row>
    <row r="10" spans="1:12" ht="15.75">
      <c r="A10" s="4">
        <v>7</v>
      </c>
      <c r="B10" s="5" t="s">
        <v>11</v>
      </c>
      <c r="C10" s="12">
        <v>9741</v>
      </c>
      <c r="D10" s="13">
        <v>29357.699999999993</v>
      </c>
      <c r="E10" s="12">
        <v>8591</v>
      </c>
      <c r="F10" s="13">
        <v>30501.66</v>
      </c>
      <c r="G10" s="6">
        <v>201</v>
      </c>
      <c r="H10" s="21">
        <v>21740.450000000004</v>
      </c>
      <c r="I10" s="6">
        <v>347</v>
      </c>
      <c r="J10" s="7">
        <v>21050.37</v>
      </c>
      <c r="K10" s="6">
        <v>602</v>
      </c>
      <c r="L10" s="7">
        <v>20364.14</v>
      </c>
    </row>
    <row r="11" spans="1:12" ht="15.75">
      <c r="A11" s="5">
        <v>8</v>
      </c>
      <c r="B11" s="5" t="s">
        <v>12</v>
      </c>
      <c r="C11" s="12">
        <v>13265</v>
      </c>
      <c r="D11" s="13">
        <v>28820.4</v>
      </c>
      <c r="E11" s="12">
        <v>11379</v>
      </c>
      <c r="F11" s="13">
        <v>30446.210000000003</v>
      </c>
      <c r="G11" s="6">
        <v>344</v>
      </c>
      <c r="H11" s="21">
        <v>21355.980000000003</v>
      </c>
      <c r="I11" s="6">
        <v>401</v>
      </c>
      <c r="J11" s="7">
        <v>18592.56</v>
      </c>
      <c r="K11" s="6">
        <v>1141</v>
      </c>
      <c r="L11" s="7">
        <v>18460.48</v>
      </c>
    </row>
    <row r="12" spans="1:12" ht="15.75">
      <c r="A12" s="5">
        <v>9</v>
      </c>
      <c r="B12" s="5" t="s">
        <v>18</v>
      </c>
      <c r="C12" s="12">
        <v>1605</v>
      </c>
      <c r="D12" s="13">
        <v>26862.379999999997</v>
      </c>
      <c r="E12" s="12">
        <v>1254</v>
      </c>
      <c r="F12" s="13">
        <v>29505.190000000002</v>
      </c>
      <c r="G12" s="6">
        <v>69</v>
      </c>
      <c r="H12" s="21">
        <v>23172.27</v>
      </c>
      <c r="I12" s="6">
        <v>63</v>
      </c>
      <c r="J12" s="7">
        <v>16521.09</v>
      </c>
      <c r="K12" s="6">
        <v>219</v>
      </c>
      <c r="L12" s="7">
        <v>15867.16</v>
      </c>
    </row>
    <row r="13" spans="1:12" ht="15.75">
      <c r="A13" s="5">
        <v>10</v>
      </c>
      <c r="B13" s="5" t="s">
        <v>13</v>
      </c>
      <c r="C13" s="12">
        <v>4557</v>
      </c>
      <c r="D13" s="13">
        <v>24508.809999999998</v>
      </c>
      <c r="E13" s="12">
        <v>2914</v>
      </c>
      <c r="F13" s="13">
        <v>29452.13</v>
      </c>
      <c r="G13" s="6">
        <v>153</v>
      </c>
      <c r="H13" s="21">
        <v>20928.039999999997</v>
      </c>
      <c r="I13" s="6">
        <v>220</v>
      </c>
      <c r="J13" s="7">
        <v>15173.95</v>
      </c>
      <c r="K13" s="6">
        <v>1270</v>
      </c>
      <c r="L13" s="7">
        <v>15214.84</v>
      </c>
    </row>
    <row r="14" spans="1:12" ht="15.75">
      <c r="A14" s="5">
        <v>11</v>
      </c>
      <c r="B14" s="5" t="s">
        <v>14</v>
      </c>
      <c r="C14" s="12">
        <v>2929</v>
      </c>
      <c r="D14" s="13">
        <v>26764.780000000002</v>
      </c>
      <c r="E14" s="12">
        <v>2258</v>
      </c>
      <c r="F14" s="13">
        <v>30015.57</v>
      </c>
      <c r="G14" s="6">
        <v>82</v>
      </c>
      <c r="H14" s="21">
        <v>19656.930000000004</v>
      </c>
      <c r="I14" s="6">
        <v>132</v>
      </c>
      <c r="J14" s="7">
        <v>12525.789999999999</v>
      </c>
      <c r="K14" s="6">
        <v>457</v>
      </c>
      <c r="L14" s="7">
        <v>16091.08</v>
      </c>
    </row>
    <row r="15" spans="1:12" ht="15.75">
      <c r="A15" s="5">
        <v>12</v>
      </c>
      <c r="B15" s="5" t="s">
        <v>15</v>
      </c>
      <c r="C15" s="12">
        <v>4158</v>
      </c>
      <c r="D15" s="13">
        <v>23496.960000000003</v>
      </c>
      <c r="E15" s="12">
        <v>2640</v>
      </c>
      <c r="F15" s="13">
        <v>28513.55</v>
      </c>
      <c r="G15" s="6">
        <v>109</v>
      </c>
      <c r="H15" s="21">
        <v>19194.309999999998</v>
      </c>
      <c r="I15" s="6">
        <v>154</v>
      </c>
      <c r="J15" s="7">
        <v>14359.56</v>
      </c>
      <c r="K15" s="6">
        <v>1255</v>
      </c>
      <c r="L15" s="7">
        <v>14439.05</v>
      </c>
    </row>
    <row r="16" spans="1:12" ht="15.75">
      <c r="A16" s="8"/>
      <c r="B16" s="9" t="s">
        <v>19</v>
      </c>
      <c r="C16" s="47">
        <f>SUM(C4:C15)</f>
        <v>145892</v>
      </c>
      <c r="D16" s="48">
        <v>29718.8</v>
      </c>
      <c r="E16" s="47">
        <v>124037</v>
      </c>
      <c r="F16" s="48">
        <v>31575.44</v>
      </c>
      <c r="G16" s="47">
        <v>3947</v>
      </c>
      <c r="H16" s="49">
        <v>21559.74</v>
      </c>
      <c r="I16" s="47">
        <v>4834</v>
      </c>
      <c r="J16" s="49">
        <v>19115.68</v>
      </c>
      <c r="K16" s="47">
        <f>SUM(K4:K15)</f>
        <v>13074</v>
      </c>
      <c r="L16" s="49">
        <v>18493.81</v>
      </c>
    </row>
    <row r="17" spans="1:11" ht="16.5" thickBot="1">
      <c r="A17" s="10"/>
      <c r="B17" s="10"/>
      <c r="C17" s="44"/>
      <c r="D17" s="44"/>
      <c r="E17" s="44"/>
      <c r="F17" s="44"/>
      <c r="G17" s="44"/>
      <c r="H17" s="44"/>
      <c r="K17" s="43"/>
    </row>
    <row r="18" spans="1:11" ht="15.75" customHeight="1">
      <c r="A18" s="56" t="s">
        <v>20</v>
      </c>
      <c r="B18" s="59" t="s">
        <v>21</v>
      </c>
      <c r="C18" s="52" t="s">
        <v>0</v>
      </c>
      <c r="D18" s="52"/>
      <c r="E18" s="52"/>
      <c r="F18" s="52"/>
      <c r="G18" s="52"/>
      <c r="H18" s="52"/>
      <c r="I18" s="52"/>
      <c r="J18" s="53"/>
      <c r="K18" s="62" t="s">
        <v>30</v>
      </c>
    </row>
    <row r="19" spans="1:11" ht="37.5" customHeight="1">
      <c r="A19" s="57"/>
      <c r="B19" s="60"/>
      <c r="C19" s="54" t="s">
        <v>1</v>
      </c>
      <c r="D19" s="54"/>
      <c r="E19" s="54" t="s">
        <v>2</v>
      </c>
      <c r="F19" s="54"/>
      <c r="G19" s="54" t="s">
        <v>3</v>
      </c>
      <c r="H19" s="54"/>
      <c r="I19" s="54" t="s">
        <v>4</v>
      </c>
      <c r="J19" s="55"/>
      <c r="K19" s="63"/>
    </row>
    <row r="20" spans="1:11" ht="26.25" thickBot="1">
      <c r="A20" s="58"/>
      <c r="B20" s="61"/>
      <c r="C20" s="41" t="s">
        <v>5</v>
      </c>
      <c r="D20" s="41" t="s">
        <v>6</v>
      </c>
      <c r="E20" s="41" t="s">
        <v>5</v>
      </c>
      <c r="F20" s="41" t="s">
        <v>6</v>
      </c>
      <c r="G20" s="41" t="s">
        <v>5</v>
      </c>
      <c r="H20" s="41" t="s">
        <v>6</v>
      </c>
      <c r="I20" s="41" t="s">
        <v>5</v>
      </c>
      <c r="J20" s="42" t="s">
        <v>6</v>
      </c>
      <c r="K20" s="64" t="s">
        <v>5</v>
      </c>
    </row>
    <row r="21" spans="1:11" ht="15.75">
      <c r="A21" s="35">
        <v>1</v>
      </c>
      <c r="B21" s="36" t="s">
        <v>16</v>
      </c>
      <c r="C21" s="37">
        <v>4</v>
      </c>
      <c r="D21" s="38">
        <v>21627.645</v>
      </c>
      <c r="E21" s="39">
        <v>15</v>
      </c>
      <c r="F21" s="38">
        <v>30303.684</v>
      </c>
      <c r="G21" s="39">
        <v>42</v>
      </c>
      <c r="H21" s="38">
        <v>44604.048809523825</v>
      </c>
      <c r="I21" s="39">
        <v>1877</v>
      </c>
      <c r="J21" s="40">
        <v>17399.658449653703</v>
      </c>
      <c r="K21" s="68">
        <v>4541</v>
      </c>
    </row>
    <row r="22" spans="1:11" ht="15.75">
      <c r="A22" s="28">
        <v>2</v>
      </c>
      <c r="B22" s="5" t="s">
        <v>7</v>
      </c>
      <c r="C22" s="17">
        <v>5</v>
      </c>
      <c r="D22" s="18">
        <v>23069.49</v>
      </c>
      <c r="E22" s="19">
        <v>40</v>
      </c>
      <c r="F22" s="20">
        <v>28788.6</v>
      </c>
      <c r="G22" s="17">
        <v>7</v>
      </c>
      <c r="H22" s="18">
        <v>38012.979999999996</v>
      </c>
      <c r="I22" s="19">
        <v>677</v>
      </c>
      <c r="J22" s="29">
        <v>17947.76</v>
      </c>
      <c r="K22" s="69">
        <v>2590</v>
      </c>
    </row>
    <row r="23" spans="1:11" ht="15.75">
      <c r="A23" s="30">
        <v>3</v>
      </c>
      <c r="B23" s="22" t="s">
        <v>17</v>
      </c>
      <c r="C23" s="17">
        <v>0</v>
      </c>
      <c r="D23" s="18">
        <v>0</v>
      </c>
      <c r="E23" s="19">
        <v>48</v>
      </c>
      <c r="F23" s="20">
        <v>34184.35999999999</v>
      </c>
      <c r="G23" s="19">
        <v>5</v>
      </c>
      <c r="H23" s="18">
        <v>38860.44</v>
      </c>
      <c r="I23" s="19">
        <v>981</v>
      </c>
      <c r="J23" s="29">
        <v>20146.29</v>
      </c>
      <c r="K23" s="69">
        <v>4712</v>
      </c>
    </row>
    <row r="24" spans="1:11" ht="15.75">
      <c r="A24" s="28">
        <v>4</v>
      </c>
      <c r="B24" s="5" t="s">
        <v>8</v>
      </c>
      <c r="C24" s="17">
        <v>9</v>
      </c>
      <c r="D24" s="18">
        <v>25098.75</v>
      </c>
      <c r="E24" s="19">
        <v>75</v>
      </c>
      <c r="F24" s="20">
        <v>34474.009999999995</v>
      </c>
      <c r="G24" s="19">
        <v>18</v>
      </c>
      <c r="H24" s="18">
        <v>46652.92</v>
      </c>
      <c r="I24" s="19">
        <v>1835</v>
      </c>
      <c r="J24" s="29">
        <v>19408.52</v>
      </c>
      <c r="K24" s="69">
        <v>8863</v>
      </c>
    </row>
    <row r="25" spans="1:11" ht="15.75">
      <c r="A25" s="28">
        <v>5</v>
      </c>
      <c r="B25" s="5" t="s">
        <v>9</v>
      </c>
      <c r="C25" s="17">
        <v>3</v>
      </c>
      <c r="D25" s="18">
        <v>26914.4</v>
      </c>
      <c r="E25" s="19">
        <v>80</v>
      </c>
      <c r="F25" s="20">
        <v>30211.3</v>
      </c>
      <c r="G25" s="19">
        <v>16</v>
      </c>
      <c r="H25" s="18">
        <v>44837.469999999994</v>
      </c>
      <c r="I25" s="19">
        <v>1897</v>
      </c>
      <c r="J25" s="29">
        <v>19294.35</v>
      </c>
      <c r="K25" s="69">
        <v>7893</v>
      </c>
    </row>
    <row r="26" spans="1:11" ht="15.75">
      <c r="A26" s="28">
        <v>6</v>
      </c>
      <c r="B26" s="5" t="s">
        <v>10</v>
      </c>
      <c r="C26" s="17">
        <v>3</v>
      </c>
      <c r="D26" s="18">
        <v>30118.51</v>
      </c>
      <c r="E26" s="19">
        <v>46</v>
      </c>
      <c r="F26" s="20">
        <v>33080.78</v>
      </c>
      <c r="G26" s="19">
        <v>4</v>
      </c>
      <c r="H26" s="18">
        <v>45100.07</v>
      </c>
      <c r="I26" s="19">
        <v>443</v>
      </c>
      <c r="J26" s="29">
        <v>20169.93</v>
      </c>
      <c r="K26" s="69">
        <v>2193</v>
      </c>
    </row>
    <row r="27" spans="1:11" ht="15.75">
      <c r="A27" s="28">
        <v>7</v>
      </c>
      <c r="B27" s="5" t="s">
        <v>11</v>
      </c>
      <c r="C27" s="17">
        <v>1</v>
      </c>
      <c r="D27" s="18">
        <v>20185.8</v>
      </c>
      <c r="E27" s="19">
        <v>47</v>
      </c>
      <c r="F27" s="20">
        <v>32733.96</v>
      </c>
      <c r="G27" s="19">
        <v>10</v>
      </c>
      <c r="H27" s="18">
        <v>45340.67</v>
      </c>
      <c r="I27" s="19">
        <v>544</v>
      </c>
      <c r="J27" s="31">
        <v>18836.62</v>
      </c>
      <c r="K27" s="69">
        <v>2980</v>
      </c>
    </row>
    <row r="28" spans="1:11" ht="15.75">
      <c r="A28" s="32">
        <v>8</v>
      </c>
      <c r="B28" s="5" t="s">
        <v>12</v>
      </c>
      <c r="C28" s="17">
        <v>3</v>
      </c>
      <c r="D28" s="18">
        <v>29287.71</v>
      </c>
      <c r="E28" s="19">
        <v>25</v>
      </c>
      <c r="F28" s="20">
        <v>31529.350000000002</v>
      </c>
      <c r="G28" s="19">
        <v>15</v>
      </c>
      <c r="H28" s="18">
        <v>43231.670000000006</v>
      </c>
      <c r="I28" s="19">
        <v>1098</v>
      </c>
      <c r="J28" s="29">
        <v>17790.73</v>
      </c>
      <c r="K28" s="69">
        <v>4088</v>
      </c>
    </row>
    <row r="29" spans="1:11" ht="15.75">
      <c r="A29" s="32">
        <v>9</v>
      </c>
      <c r="B29" s="5" t="s">
        <v>18</v>
      </c>
      <c r="C29" s="17">
        <v>2</v>
      </c>
      <c r="D29" s="18">
        <v>18743.96</v>
      </c>
      <c r="E29" s="19">
        <v>1</v>
      </c>
      <c r="F29" s="20">
        <v>21639.16</v>
      </c>
      <c r="G29" s="19">
        <v>0</v>
      </c>
      <c r="H29" s="18">
        <v>0</v>
      </c>
      <c r="I29" s="19">
        <v>216</v>
      </c>
      <c r="J29" s="29">
        <v>15813.79</v>
      </c>
      <c r="K29" s="69">
        <v>641</v>
      </c>
    </row>
    <row r="30" spans="1:11" ht="15.75">
      <c r="A30" s="32">
        <v>10</v>
      </c>
      <c r="B30" s="5" t="s">
        <v>13</v>
      </c>
      <c r="C30" s="17">
        <v>1</v>
      </c>
      <c r="D30" s="18">
        <v>23069.49</v>
      </c>
      <c r="E30" s="19">
        <v>9</v>
      </c>
      <c r="F30" s="20">
        <v>28224.649999999998</v>
      </c>
      <c r="G30" s="19">
        <v>3</v>
      </c>
      <c r="H30" s="18">
        <v>40021.47</v>
      </c>
      <c r="I30" s="19">
        <v>1257</v>
      </c>
      <c r="J30" s="29">
        <v>15056.24</v>
      </c>
      <c r="K30" s="69">
        <v>1174</v>
      </c>
    </row>
    <row r="31" spans="1:11" ht="15.75">
      <c r="A31" s="32">
        <v>11</v>
      </c>
      <c r="B31" s="5" t="s">
        <v>14</v>
      </c>
      <c r="C31" s="17">
        <v>0</v>
      </c>
      <c r="D31" s="18">
        <v>0</v>
      </c>
      <c r="E31" s="19">
        <v>0</v>
      </c>
      <c r="F31" s="20">
        <v>0</v>
      </c>
      <c r="G31" s="19">
        <v>2</v>
      </c>
      <c r="H31" s="18">
        <v>42378.87</v>
      </c>
      <c r="I31" s="19">
        <v>455</v>
      </c>
      <c r="J31" s="29">
        <v>15975.53</v>
      </c>
      <c r="K31" s="69">
        <v>861</v>
      </c>
    </row>
    <row r="32" spans="1:11" ht="15.75">
      <c r="A32" s="32">
        <v>12</v>
      </c>
      <c r="B32" s="5" t="s">
        <v>15</v>
      </c>
      <c r="C32" s="17">
        <v>0</v>
      </c>
      <c r="D32" s="18">
        <v>0</v>
      </c>
      <c r="E32" s="19">
        <v>4</v>
      </c>
      <c r="F32" s="20">
        <v>31730.59</v>
      </c>
      <c r="G32" s="19">
        <v>0</v>
      </c>
      <c r="H32" s="18">
        <v>0</v>
      </c>
      <c r="I32" s="19">
        <v>1251</v>
      </c>
      <c r="J32" s="29">
        <v>14383.75</v>
      </c>
      <c r="K32" s="70">
        <v>972</v>
      </c>
    </row>
    <row r="33" spans="1:13" s="23" customFormat="1" ht="16.5" thickBot="1">
      <c r="A33" s="33"/>
      <c r="B33" s="34" t="s">
        <v>19</v>
      </c>
      <c r="C33" s="34">
        <v>31</v>
      </c>
      <c r="D33" s="50">
        <v>24756.51</v>
      </c>
      <c r="E33" s="34">
        <v>390</v>
      </c>
      <c r="F33" s="50">
        <v>32052.39</v>
      </c>
      <c r="G33" s="34">
        <v>122</v>
      </c>
      <c r="H33" s="50">
        <v>44082.130000000005</v>
      </c>
      <c r="I33" s="34">
        <v>12531</v>
      </c>
      <c r="J33" s="50">
        <v>17804.68</v>
      </c>
      <c r="K33" s="65">
        <f>SUM(K21:K32)</f>
        <v>41508</v>
      </c>
      <c r="M33" s="67"/>
    </row>
    <row r="34" spans="3:11" ht="16.5" hidden="1" thickBot="1">
      <c r="C34" s="24"/>
      <c r="D34" s="24"/>
      <c r="E34" s="25"/>
      <c r="F34" s="24"/>
      <c r="G34" s="26" t="e">
        <f>#REF!</f>
        <v>#REF!</v>
      </c>
      <c r="H34" s="27"/>
      <c r="I34" s="27"/>
      <c r="J34" s="27"/>
      <c r="K34">
        <f>C33+E33+G33+I33</f>
        <v>13074</v>
      </c>
    </row>
    <row r="35" spans="1:11" ht="16.5" hidden="1" thickBot="1">
      <c r="A35" s="14"/>
      <c r="B35" s="15"/>
      <c r="C35" s="16"/>
      <c r="D35" s="16"/>
      <c r="E35" s="16"/>
      <c r="F35" s="16"/>
      <c r="G35" s="16"/>
      <c r="H35" s="16"/>
      <c r="K35" s="43">
        <f>K16-K34</f>
        <v>0</v>
      </c>
    </row>
    <row r="36" ht="15.75" hidden="1">
      <c r="C36" s="43"/>
    </row>
  </sheetData>
  <sheetProtection/>
  <mergeCells count="13">
    <mergeCell ref="A18:A20"/>
    <mergeCell ref="B18:B20"/>
    <mergeCell ref="C2:D2"/>
    <mergeCell ref="I2:J2"/>
    <mergeCell ref="K18:K19"/>
    <mergeCell ref="K2:L2"/>
    <mergeCell ref="E2:F2"/>
    <mergeCell ref="G2:H2"/>
    <mergeCell ref="C18:J18"/>
    <mergeCell ref="C19:D19"/>
    <mergeCell ref="E19:F19"/>
    <mergeCell ref="G19:H19"/>
    <mergeCell ref="I19:J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Ниязов Владислав Геннадьевич</dc:creator>
  <cp:keywords/>
  <dc:description/>
  <cp:lastModifiedBy>Богайчук Ирина Викторовна</cp:lastModifiedBy>
  <cp:lastPrinted>2024-04-12T04:18:57Z</cp:lastPrinted>
  <dcterms:created xsi:type="dcterms:W3CDTF">2015-04-06T11:52:24Z</dcterms:created>
  <dcterms:modified xsi:type="dcterms:W3CDTF">2024-04-15T06:15:25Z</dcterms:modified>
  <cp:category/>
  <cp:version/>
  <cp:contentType/>
  <cp:contentStatus/>
</cp:coreProperties>
</file>