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60" windowWidth="14235" windowHeight="5865"/>
  </bookViews>
  <sheets>
    <sheet name="Расходы" sheetId="2" r:id="rId1"/>
  </sheets>
  <definedNames>
    <definedName name="_xlnm.Print_Area" localSheetId="0">Расходы!$A$1:$L$53</definedName>
  </definedNames>
  <calcPr calcId="144525"/>
</workbook>
</file>

<file path=xl/calcChain.xml><?xml version="1.0" encoding="utf-8"?>
<calcChain xmlns="http://schemas.openxmlformats.org/spreadsheetml/2006/main">
  <c r="H31" i="2" l="1"/>
  <c r="G31" i="2"/>
  <c r="F31" i="2"/>
  <c r="I29" i="2"/>
  <c r="I31" i="2" s="1"/>
  <c r="E29" i="2"/>
  <c r="E31" i="2" s="1"/>
  <c r="D29" i="2"/>
  <c r="D31" i="2" s="1"/>
  <c r="C29" i="2"/>
  <c r="C31" i="2" s="1"/>
  <c r="B29" i="2"/>
  <c r="B31" i="2" s="1"/>
  <c r="K31" i="2" s="1"/>
  <c r="K28" i="2"/>
  <c r="K27" i="2"/>
  <c r="J26" i="2"/>
  <c r="J32" i="2" s="1"/>
  <c r="I26" i="2"/>
  <c r="I32" i="2" s="1"/>
  <c r="H26" i="2"/>
  <c r="H32" i="2" s="1"/>
  <c r="G26" i="2"/>
  <c r="G32" i="2" s="1"/>
  <c r="F26" i="2"/>
  <c r="F32" i="2" s="1"/>
  <c r="E26" i="2"/>
  <c r="E32" i="2" s="1"/>
  <c r="D26" i="2"/>
  <c r="C26" i="2"/>
  <c r="C32" i="2" s="1"/>
  <c r="B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26" i="2" s="1"/>
  <c r="K32" i="2" l="1"/>
  <c r="B32" i="2"/>
  <c r="D32" i="2"/>
  <c r="K29" i="2"/>
  <c r="K52" i="2" l="1"/>
</calcChain>
</file>

<file path=xl/sharedStrings.xml><?xml version="1.0" encoding="utf-8"?>
<sst xmlns="http://schemas.openxmlformats.org/spreadsheetml/2006/main" count="61" uniqueCount="61">
  <si>
    <t>Всего</t>
  </si>
  <si>
    <t>Баргузинский</t>
  </si>
  <si>
    <t>Баунтовский</t>
  </si>
  <si>
    <t>Бичурский</t>
  </si>
  <si>
    <t>Джидинский</t>
  </si>
  <si>
    <t>Еравнинский</t>
  </si>
  <si>
    <t>Заиграевский</t>
  </si>
  <si>
    <t>Закаменский</t>
  </si>
  <si>
    <t>Иволгинский</t>
  </si>
  <si>
    <t>Кабанский</t>
  </si>
  <si>
    <t>Кижингинский</t>
  </si>
  <si>
    <t>Курумканский</t>
  </si>
  <si>
    <t>Кяхтинский</t>
  </si>
  <si>
    <t>Муйский</t>
  </si>
  <si>
    <t>Мухоршибирский</t>
  </si>
  <si>
    <t>Окинский</t>
  </si>
  <si>
    <t>Прибайкальский</t>
  </si>
  <si>
    <t>Селенгинский</t>
  </si>
  <si>
    <t>Тарбагатайский</t>
  </si>
  <si>
    <t>Тункинский</t>
  </si>
  <si>
    <t>Хоринский</t>
  </si>
  <si>
    <t>Советский</t>
  </si>
  <si>
    <t>Железнодорожный</t>
  </si>
  <si>
    <t>Октябрьский</t>
  </si>
  <si>
    <t>Северобайкальский</t>
  </si>
  <si>
    <t>Итого</t>
  </si>
  <si>
    <t>Итого по сельским районам</t>
  </si>
  <si>
    <t>Итого по г. Улан-Удэ</t>
  </si>
  <si>
    <t>Районы</t>
  </si>
  <si>
    <t>Пенсионное обеспечение</t>
  </si>
  <si>
    <t>ЕДВ</t>
  </si>
  <si>
    <t>(руб.)</t>
  </si>
  <si>
    <r>
      <t xml:space="preserve">Компенсация по Северному проезду, </t>
    </r>
    <r>
      <rPr>
        <b/>
        <i/>
        <sz val="11"/>
        <color theme="1"/>
        <rFont val="Times New Roman"/>
        <family val="1"/>
        <charset val="204"/>
      </rPr>
      <t>переезду из районов кр. Севера</t>
    </r>
  </si>
  <si>
    <t>Погребение</t>
  </si>
  <si>
    <t xml:space="preserve">МСК </t>
  </si>
  <si>
    <t>МСП</t>
  </si>
  <si>
    <t>Централизованные выплаты: (руб.)</t>
  </si>
  <si>
    <t>Компенсационные выплаты</t>
  </si>
  <si>
    <t>Выплаты правопреемникам 500</t>
  </si>
  <si>
    <t>Единовременная выплата пенсионных накоплений</t>
  </si>
  <si>
    <t>Проф.системы</t>
  </si>
  <si>
    <t>ЕЦП</t>
  </si>
  <si>
    <t>Ежегодная выплата</t>
  </si>
  <si>
    <t>Выплаты субсидий работодателям за найм граждан</t>
  </si>
  <si>
    <t>Оплата медицинской помощи женщинам в период беременности, родов и в послеродовом периоде, а также профилактического медицинского осмотра  ребенка в течение первого года жизни</t>
  </si>
  <si>
    <t>Оплата четырех дополнительных выходных дней работающим родителям (опекунам, попечителям) для ухода за детьми-инвалидами</t>
  </si>
  <si>
    <t>Специальная социальная выплата отдельным категориям медицинских работников</t>
  </si>
  <si>
    <t>Обеспечение инвалидов ТСР И СКЛ</t>
  </si>
  <si>
    <t>Пособия по временной нетрудоспособности по обязательному социальному страхованию на случай временной нетрудоспособности и в связи с материнством</t>
  </si>
  <si>
    <t>Пособия по временной нетрудоспособности по обязательному социальному страхованию от несчастных случаев на производстве и профессиональных заболеваний</t>
  </si>
  <si>
    <t>Обеспечение пострадавших на производстве</t>
  </si>
  <si>
    <t>Пособия по уходу за ребенком до достижения им возраста полутора лет гражданам, подлежащим ОСС</t>
  </si>
  <si>
    <t>Пособия при рождении ребенка гражданам, подлежащим ОСС</t>
  </si>
  <si>
    <t>Пособия по беременности и родам гражданам, подлежащим ОСС</t>
  </si>
  <si>
    <t>Возмещение стоимости гарантированного перечня услуг и социальные пособия на погребение работающих</t>
  </si>
  <si>
    <t>Социальная  поддержка героев РФ, соц. труда РФ</t>
  </si>
  <si>
    <t>НАЗАД</t>
  </si>
  <si>
    <t>Выплачено пенсий , ФСД и других выплат социального характера за 2024 год</t>
  </si>
  <si>
    <t>Пенсия по договору с Эстонией, Белоруссией и выплата ФСД</t>
  </si>
  <si>
    <t>Ежемесячное пособие в связи с рождением и воспитанием ребенка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</si>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</sst>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&quot; &quot;#,##0.00&quot;    &quot;;&quot;-&quot;#,##0.00&quot;    &quot;;&quot; -&quot;#&quot;    &quot;;&quot; &quot;@&quot; &quot;"/>
    <numFmt numFmtId="169" formatCode="[$-419]General"/>
    <numFmt numFmtId="170" formatCode="_-* #,##0.00\ _₽_-;\-* #,##0.00\ _₽_-;_-* \-??\ _₽_-;_-@_-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i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Calibri"/>
      <family val="2"/>
      <charset val="204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theme="1"/>
      <name val="Tahoma"/>
      <family val="2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TimesET"/>
      <charset val="204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TimesET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881">
    <xf numFmtId="0" fontId="0" fillId="0" borderId="0"/>
    <xf numFmtId="0" fontId="6" fillId="0" borderId="0"/>
    <xf numFmtId="0" fontId="7" fillId="0" borderId="0"/>
    <xf numFmtId="0" fontId="9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8" borderId="0" applyNumberFormat="0" applyBorder="0" applyAlignment="0" applyProtection="0"/>
    <xf numFmtId="0" fontId="14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6" fillId="0" borderId="0"/>
    <xf numFmtId="169" fontId="16" fillId="0" borderId="0"/>
    <xf numFmtId="0" fontId="12" fillId="0" borderId="0"/>
    <xf numFmtId="0" fontId="15" fillId="0" borderId="0"/>
    <xf numFmtId="9" fontId="15" fillId="0" borderId="0" applyFont="0" applyFill="0" applyBorder="0" applyAlignment="0" applyProtection="0"/>
    <xf numFmtId="0" fontId="17" fillId="0" borderId="0"/>
    <xf numFmtId="0" fontId="13" fillId="32" borderId="0" applyNumberFormat="0" applyBorder="0" applyAlignment="0" applyProtection="0"/>
    <xf numFmtId="0" fontId="14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4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4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38" borderId="0" applyNumberFormat="0" applyBorder="0" applyAlignment="0" applyProtection="0"/>
    <xf numFmtId="0" fontId="14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3" fillId="15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5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8" fillId="14" borderId="21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8" fillId="41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1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19" fillId="40" borderId="22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19" fillId="41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1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0" fillId="40" borderId="21" applyNumberFormat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0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3" fillId="0" borderId="24" applyNumberFormat="0" applyFill="0" applyAlignment="0" applyProtection="0"/>
    <xf numFmtId="0" fontId="22" fillId="0" borderId="24" applyNumberFormat="0" applyFill="0" applyAlignment="0" applyProtection="0"/>
    <xf numFmtId="0" fontId="23" fillId="0" borderId="24" applyNumberFormat="0" applyFill="0" applyAlignment="0" applyProtection="0"/>
    <xf numFmtId="0" fontId="23" fillId="0" borderId="24" applyNumberFormat="0" applyFill="0" applyAlignment="0" applyProtection="0"/>
    <xf numFmtId="0" fontId="23" fillId="0" borderId="24" applyNumberFormat="0" applyFill="0" applyAlignment="0" applyProtection="0"/>
    <xf numFmtId="0" fontId="23" fillId="0" borderId="24" applyNumberFormat="0" applyFill="0" applyAlignment="0" applyProtection="0"/>
    <xf numFmtId="0" fontId="24" fillId="0" borderId="25" applyNumberFormat="0" applyFill="0" applyAlignment="0" applyProtection="0"/>
    <xf numFmtId="0" fontId="23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6" fillId="42" borderId="27" applyNumberFormat="0" applyAlignment="0" applyProtection="0"/>
    <xf numFmtId="0" fontId="25" fillId="43" borderId="27" applyNumberFormat="0" applyAlignment="0" applyProtection="0"/>
    <xf numFmtId="0" fontId="26" fillId="43" borderId="27" applyNumberFormat="0" applyAlignment="0" applyProtection="0"/>
    <xf numFmtId="0" fontId="26" fillId="43" borderId="27" applyNumberFormat="0" applyAlignment="0" applyProtection="0"/>
    <xf numFmtId="0" fontId="26" fillId="43" borderId="27" applyNumberFormat="0" applyAlignment="0" applyProtection="0"/>
    <xf numFmtId="0" fontId="26" fillId="43" borderId="27" applyNumberFormat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44" borderId="0" applyNumberFormat="0" applyBorder="0" applyAlignment="0" applyProtection="0"/>
    <xf numFmtId="0" fontId="27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9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>
      <protection locked="0"/>
    </xf>
    <xf numFmtId="0" fontId="33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37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35" fillId="0" borderId="0"/>
    <xf numFmtId="0" fontId="34" fillId="0" borderId="0"/>
    <xf numFmtId="0" fontId="8" fillId="0" borderId="0"/>
    <xf numFmtId="0" fontId="39" fillId="0" borderId="0"/>
    <xf numFmtId="0" fontId="37" fillId="0" borderId="0"/>
    <xf numFmtId="0" fontId="35" fillId="0" borderId="0"/>
    <xf numFmtId="0" fontId="40" fillId="0" borderId="0"/>
    <xf numFmtId="0" fontId="38" fillId="0" borderId="0"/>
    <xf numFmtId="0" fontId="35" fillId="0" borderId="0"/>
    <xf numFmtId="0" fontId="35" fillId="0" borderId="0"/>
    <xf numFmtId="0" fontId="12" fillId="0" borderId="0"/>
    <xf numFmtId="0" fontId="31" fillId="0" borderId="0" applyNumberFormat="0" applyFont="0" applyFill="0" applyBorder="0" applyAlignment="0" applyProtection="0"/>
    <xf numFmtId="0" fontId="41" fillId="0" borderId="0"/>
    <xf numFmtId="0" fontId="8" fillId="0" borderId="0"/>
    <xf numFmtId="0" fontId="8" fillId="0" borderId="0"/>
    <xf numFmtId="0" fontId="12" fillId="0" borderId="0"/>
    <xf numFmtId="0" fontId="38" fillId="0" borderId="0"/>
    <xf numFmtId="0" fontId="8" fillId="0" borderId="0"/>
    <xf numFmtId="0" fontId="42" fillId="0" borderId="0"/>
    <xf numFmtId="0" fontId="8" fillId="0" borderId="0"/>
    <xf numFmtId="0" fontId="43" fillId="0" borderId="0"/>
    <xf numFmtId="0" fontId="8" fillId="0" borderId="0"/>
    <xf numFmtId="0" fontId="38" fillId="0" borderId="0"/>
    <xf numFmtId="0" fontId="31" fillId="0" borderId="0" applyNumberFormat="0" applyFont="0" applyFill="0" applyBorder="0" applyAlignment="0" applyProtection="0"/>
    <xf numFmtId="0" fontId="38" fillId="0" borderId="0"/>
    <xf numFmtId="0" fontId="4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32" fillId="0" borderId="0">
      <protection locked="0"/>
    </xf>
    <xf numFmtId="0" fontId="35" fillId="0" borderId="0"/>
    <xf numFmtId="0" fontId="44" fillId="0" borderId="0"/>
    <xf numFmtId="0" fontId="35" fillId="0" borderId="0"/>
    <xf numFmtId="0" fontId="8" fillId="0" borderId="0"/>
    <xf numFmtId="0" fontId="12" fillId="0" borderId="0"/>
    <xf numFmtId="0" fontId="31" fillId="0" borderId="0" applyNumberFormat="0" applyFont="0" applyFill="0" applyBorder="0" applyAlignment="0" applyProtection="0"/>
    <xf numFmtId="0" fontId="43" fillId="0" borderId="0"/>
    <xf numFmtId="0" fontId="31" fillId="0" borderId="0" applyNumberFormat="0" applyFont="0" applyFill="0" applyBorder="0" applyAlignment="0" applyProtection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37" fillId="0" borderId="0"/>
    <xf numFmtId="0" fontId="36" fillId="0" borderId="0"/>
    <xf numFmtId="0" fontId="37" fillId="0" borderId="0"/>
    <xf numFmtId="0" fontId="35" fillId="0" borderId="0">
      <alignment vertical="center"/>
    </xf>
    <xf numFmtId="0" fontId="12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8" fillId="0" borderId="0"/>
    <xf numFmtId="0" fontId="16" fillId="0" borderId="0"/>
    <xf numFmtId="0" fontId="37" fillId="0" borderId="0"/>
    <xf numFmtId="0" fontId="37" fillId="0" borderId="0"/>
    <xf numFmtId="0" fontId="31" fillId="0" borderId="0"/>
    <xf numFmtId="0" fontId="16" fillId="0" borderId="0"/>
    <xf numFmtId="0" fontId="46" fillId="0" borderId="0"/>
    <xf numFmtId="0" fontId="34" fillId="0" borderId="0"/>
    <xf numFmtId="0" fontId="31" fillId="0" borderId="0"/>
    <xf numFmtId="0" fontId="12" fillId="0" borderId="0"/>
    <xf numFmtId="0" fontId="3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34" fillId="0" borderId="0"/>
    <xf numFmtId="0" fontId="36" fillId="0" borderId="0"/>
    <xf numFmtId="0" fontId="15" fillId="0" borderId="0"/>
    <xf numFmtId="0" fontId="40" fillId="0" borderId="0"/>
    <xf numFmtId="0" fontId="30" fillId="0" borderId="0"/>
    <xf numFmtId="0" fontId="47" fillId="6" borderId="0" applyNumberFormat="0" applyBorder="0" applyAlignment="0" applyProtection="0"/>
    <xf numFmtId="0" fontId="31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0" fillId="3" borderId="18" applyNumberFormat="0" applyFon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0" fillId="3" borderId="18" applyNumberFormat="0" applyFont="0" applyAlignment="0" applyProtection="0"/>
    <xf numFmtId="0" fontId="36" fillId="46" borderId="28" applyNumberForma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12" fillId="47" borderId="28" applyNumberFormat="0" applyFon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0" fontId="36" fillId="46" borderId="28" applyNumberFormat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29" applyNumberFormat="0" applyFill="0" applyAlignment="0" applyProtection="0"/>
    <xf numFmtId="0" fontId="48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1" fillId="8" borderId="0" applyNumberFormat="0" applyBorder="0" applyAlignment="0" applyProtection="0"/>
    <xf numFmtId="0" fontId="50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</cellStyleXfs>
  <cellXfs count="52">
    <xf numFmtId="0" fontId="0" fillId="0" borderId="0" xfId="0"/>
    <xf numFmtId="4" fontId="2" fillId="0" borderId="5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4" fontId="2" fillId="0" borderId="12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3" fillId="0" borderId="7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left" vertical="center" wrapText="1"/>
    </xf>
    <xf numFmtId="4" fontId="3" fillId="2" borderId="16" xfId="0" applyNumberFormat="1" applyFont="1" applyFill="1" applyBorder="1" applyAlignment="1">
      <alignment horizontal="center" vertical="center"/>
    </xf>
    <xf numFmtId="0" fontId="9" fillId="0" borderId="0" xfId="3" applyAlignment="1">
      <alignment vertical="center"/>
    </xf>
    <xf numFmtId="4" fontId="11" fillId="0" borderId="0" xfId="3" applyNumberFormat="1" applyFont="1" applyAlignment="1">
      <alignment horizontal="center" vertical="center"/>
    </xf>
    <xf numFmtId="4" fontId="11" fillId="0" borderId="0" xfId="3" applyNumberFormat="1" applyFont="1" applyAlignment="1">
      <alignment horizontal="right" vertical="center"/>
    </xf>
    <xf numFmtId="0" fontId="3" fillId="0" borderId="0" xfId="0" applyFont="1"/>
    <xf numFmtId="4" fontId="3" fillId="0" borderId="1" xfId="0" applyNumberFormat="1" applyFont="1" applyBorder="1"/>
    <xf numFmtId="4" fontId="3" fillId="0" borderId="1" xfId="0" applyNumberFormat="1" applyFont="1" applyBorder="1" applyAlignment="1"/>
    <xf numFmtId="0" fontId="1" fillId="0" borderId="0" xfId="0" applyFont="1" applyAlignment="1"/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0" fillId="0" borderId="0" xfId="3" applyFont="1" applyAlignment="1">
      <alignment horizontal="center" vertical="center" wrapText="1"/>
    </xf>
    <xf numFmtId="0" fontId="3" fillId="0" borderId="16" xfId="0" applyFont="1" applyBorder="1" applyAlignment="1">
      <alignment horizontal="left" wrapText="1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6" xfId="0" applyFont="1" applyBorder="1" applyAlignment="1">
      <alignment horizontal="left"/>
    </xf>
  </cellXfs>
  <cellStyles count="1881">
    <cellStyle name="20% - Акцент1 2" xfId="4"/>
    <cellStyle name="20% - Акцент1 2 2" xfId="5"/>
    <cellStyle name="20% - Акцент1 3" xfId="6"/>
    <cellStyle name="20% - Акцент1 4" xfId="7"/>
    <cellStyle name="20% - Акцент1 5" xfId="8"/>
    <cellStyle name="20% - Акцент1 6" xfId="9"/>
    <cellStyle name="20% - Акцент2 2" xfId="10"/>
    <cellStyle name="20% - Акцент2 2 2" xfId="11"/>
    <cellStyle name="20% - Акцент2 3" xfId="12"/>
    <cellStyle name="20% - Акцент2 4" xfId="13"/>
    <cellStyle name="20% - Акцент2 5" xfId="14"/>
    <cellStyle name="20% - Акцент2 6" xfId="15"/>
    <cellStyle name="20% - Акцент3 2" xfId="16"/>
    <cellStyle name="20% - Акцент3 2 2" xfId="17"/>
    <cellStyle name="20% - Акцент3 3" xfId="18"/>
    <cellStyle name="20% - Акцент3 4" xfId="19"/>
    <cellStyle name="20% - Акцент3 5" xfId="20"/>
    <cellStyle name="20% - Акцент3 6" xfId="21"/>
    <cellStyle name="20% - Акцент4 2" xfId="22"/>
    <cellStyle name="20% - Акцент4 2 2" xfId="23"/>
    <cellStyle name="20% - Акцент4 3" xfId="24"/>
    <cellStyle name="20% - Акцент4 4" xfId="25"/>
    <cellStyle name="20% - Акцент4 5" xfId="26"/>
    <cellStyle name="20% - Акцент4 6" xfId="27"/>
    <cellStyle name="20% - Акцент5 2" xfId="28"/>
    <cellStyle name="20% - Акцент5 2 2" xfId="29"/>
    <cellStyle name="20% - Акцент5 3" xfId="30"/>
    <cellStyle name="20% - Акцент5 4" xfId="31"/>
    <cellStyle name="20% - Акцент5 5" xfId="32"/>
    <cellStyle name="20% - Акцент5 6" xfId="33"/>
    <cellStyle name="20% - Акцент6 2" xfId="34"/>
    <cellStyle name="20% - Акцент6 2 2" xfId="35"/>
    <cellStyle name="20% - Акцент6 3" xfId="36"/>
    <cellStyle name="20% - Акцент6 4" xfId="37"/>
    <cellStyle name="20% - Акцент6 5" xfId="38"/>
    <cellStyle name="20% - Акцент6 6" xfId="39"/>
    <cellStyle name="40% - Акцент1 2" xfId="40"/>
    <cellStyle name="40% - Акцент1 2 2" xfId="41"/>
    <cellStyle name="40% - Акцент1 3" xfId="42"/>
    <cellStyle name="40% - Акцент1 4" xfId="43"/>
    <cellStyle name="40% - Акцент1 5" xfId="44"/>
    <cellStyle name="40% - Акцент1 6" xfId="45"/>
    <cellStyle name="40% - Акцент2 2" xfId="46"/>
    <cellStyle name="40% - Акцент2 2 2" xfId="47"/>
    <cellStyle name="40% - Акцент2 3" xfId="48"/>
    <cellStyle name="40% - Акцент2 4" xfId="49"/>
    <cellStyle name="40% - Акцент2 5" xfId="50"/>
    <cellStyle name="40% - Акцент2 6" xfId="51"/>
    <cellStyle name="40% - Акцент3 2" xfId="52"/>
    <cellStyle name="40% - Акцент3 2 2" xfId="53"/>
    <cellStyle name="40% - Акцент3 3" xfId="54"/>
    <cellStyle name="40% - Акцент3 4" xfId="55"/>
    <cellStyle name="40% - Акцент3 5" xfId="56"/>
    <cellStyle name="40% - Акцент3 6" xfId="57"/>
    <cellStyle name="40% - Акцент4 2" xfId="58"/>
    <cellStyle name="40% - Акцент4 2 2" xfId="59"/>
    <cellStyle name="40% - Акцент4 3" xfId="60"/>
    <cellStyle name="40% - Акцент4 4" xfId="61"/>
    <cellStyle name="40% - Акцент4 5" xfId="62"/>
    <cellStyle name="40% - Акцент4 6" xfId="63"/>
    <cellStyle name="40% - Акцент5 2" xfId="64"/>
    <cellStyle name="40% - Акцент5 2 2" xfId="65"/>
    <cellStyle name="40% - Акцент5 3" xfId="66"/>
    <cellStyle name="40% - Акцент5 4" xfId="67"/>
    <cellStyle name="40% - Акцент5 5" xfId="68"/>
    <cellStyle name="40% - Акцент5 6" xfId="69"/>
    <cellStyle name="40% - Акцент6 2" xfId="70"/>
    <cellStyle name="40% - Акцент6 2 2" xfId="71"/>
    <cellStyle name="40% - Акцент6 3" xfId="72"/>
    <cellStyle name="40% - Акцент6 4" xfId="73"/>
    <cellStyle name="40% - Акцент6 5" xfId="74"/>
    <cellStyle name="40% - Акцент6 6" xfId="75"/>
    <cellStyle name="60% - Акцент1 2" xfId="76"/>
    <cellStyle name="60% - Акцент1 2 2" xfId="77"/>
    <cellStyle name="60% - Акцент1 3" xfId="78"/>
    <cellStyle name="60% - Акцент1 4" xfId="79"/>
    <cellStyle name="60% - Акцент1 5" xfId="80"/>
    <cellStyle name="60% - Акцент1 6" xfId="81"/>
    <cellStyle name="60% - Акцент2 2" xfId="82"/>
    <cellStyle name="60% - Акцент2 2 2" xfId="83"/>
    <cellStyle name="60% - Акцент2 3" xfId="84"/>
    <cellStyle name="60% - Акцент2 4" xfId="85"/>
    <cellStyle name="60% - Акцент2 5" xfId="86"/>
    <cellStyle name="60% - Акцент2 6" xfId="87"/>
    <cellStyle name="60% - Акцент3 2" xfId="88"/>
    <cellStyle name="60% - Акцент3 2 2" xfId="89"/>
    <cellStyle name="60% - Акцент3 3" xfId="90"/>
    <cellStyle name="60% - Акцент3 4" xfId="91"/>
    <cellStyle name="60% - Акцент3 5" xfId="92"/>
    <cellStyle name="60% - Акцент3 6" xfId="93"/>
    <cellStyle name="60% - Акцент4 2" xfId="94"/>
    <cellStyle name="60% - Акцент4 2 2" xfId="95"/>
    <cellStyle name="60% - Акцент4 3" xfId="96"/>
    <cellStyle name="60% - Акцент4 4" xfId="97"/>
    <cellStyle name="60% - Акцент4 5" xfId="98"/>
    <cellStyle name="60% - Акцент4 6" xfId="99"/>
    <cellStyle name="60% - Акцент5 2" xfId="100"/>
    <cellStyle name="60% - Акцент5 2 2" xfId="101"/>
    <cellStyle name="60% - Акцент5 3" xfId="102"/>
    <cellStyle name="60% - Акцент5 4" xfId="103"/>
    <cellStyle name="60% - Акцент5 5" xfId="104"/>
    <cellStyle name="60% - Акцент5 6" xfId="105"/>
    <cellStyle name="60% - Акцент6 2" xfId="106"/>
    <cellStyle name="60% - Акцент6 2 2" xfId="107"/>
    <cellStyle name="60% - Акцент6 3" xfId="108"/>
    <cellStyle name="60% - Акцент6 4" xfId="109"/>
    <cellStyle name="60% - Акцент6 5" xfId="110"/>
    <cellStyle name="60% - Акцент6 6" xfId="111"/>
    <cellStyle name="Comma" xfId="112"/>
    <cellStyle name="Comma [0]" xfId="113"/>
    <cellStyle name="Currency" xfId="114"/>
    <cellStyle name="Currency [0]" xfId="115"/>
    <cellStyle name="Excel Built-in Comma" xfId="116"/>
    <cellStyle name="Excel Built-in Normal" xfId="117"/>
    <cellStyle name="Excel Built-in Normal 2" xfId="118"/>
    <cellStyle name="Normal" xfId="119"/>
    <cellStyle name="Percent" xfId="120"/>
    <cellStyle name="TableStyleLight1" xfId="121"/>
    <cellStyle name="Акцент1 2" xfId="122"/>
    <cellStyle name="Акцент1 2 2" xfId="123"/>
    <cellStyle name="Акцент1 3" xfId="124"/>
    <cellStyle name="Акцент1 4" xfId="125"/>
    <cellStyle name="Акцент1 5" xfId="126"/>
    <cellStyle name="Акцент1 6" xfId="127"/>
    <cellStyle name="Акцент2 2" xfId="128"/>
    <cellStyle name="Акцент2 2 2" xfId="129"/>
    <cellStyle name="Акцент2 3" xfId="130"/>
    <cellStyle name="Акцент2 4" xfId="131"/>
    <cellStyle name="Акцент2 5" xfId="132"/>
    <cellStyle name="Акцент2 6" xfId="133"/>
    <cellStyle name="Акцент3 2" xfId="134"/>
    <cellStyle name="Акцент3 2 2" xfId="135"/>
    <cellStyle name="Акцент3 3" xfId="136"/>
    <cellStyle name="Акцент3 4" xfId="137"/>
    <cellStyle name="Акцент3 5" xfId="138"/>
    <cellStyle name="Акцент3 6" xfId="139"/>
    <cellStyle name="Акцент4 2" xfId="140"/>
    <cellStyle name="Акцент4 2 2" xfId="141"/>
    <cellStyle name="Акцент4 3" xfId="142"/>
    <cellStyle name="Акцент4 4" xfId="143"/>
    <cellStyle name="Акцент4 5" xfId="144"/>
    <cellStyle name="Акцент4 6" xfId="145"/>
    <cellStyle name="Акцент5 2" xfId="146"/>
    <cellStyle name="Акцент5 2 2" xfId="147"/>
    <cellStyle name="Акцент5 3" xfId="148"/>
    <cellStyle name="Акцент5 4" xfId="149"/>
    <cellStyle name="Акцент5 5" xfId="150"/>
    <cellStyle name="Акцент5 6" xfId="151"/>
    <cellStyle name="Акцент6 2" xfId="152"/>
    <cellStyle name="Акцент6 2 2" xfId="153"/>
    <cellStyle name="Акцент6 3" xfId="154"/>
    <cellStyle name="Акцент6 4" xfId="155"/>
    <cellStyle name="Акцент6 5" xfId="156"/>
    <cellStyle name="Акцент6 6" xfId="157"/>
    <cellStyle name="Ввод  10" xfId="158"/>
    <cellStyle name="Ввод  10 2" xfId="159"/>
    <cellStyle name="Ввод  10 2 2" xfId="160"/>
    <cellStyle name="Ввод  10 2 3" xfId="161"/>
    <cellStyle name="Ввод  10 2 4" xfId="162"/>
    <cellStyle name="Ввод  10 3" xfId="163"/>
    <cellStyle name="Ввод  10 3 2" xfId="164"/>
    <cellStyle name="Ввод  10 4" xfId="165"/>
    <cellStyle name="Ввод  11" xfId="166"/>
    <cellStyle name="Ввод  11 2" xfId="167"/>
    <cellStyle name="Ввод  11 3" xfId="168"/>
    <cellStyle name="Ввод  11 4" xfId="169"/>
    <cellStyle name="Ввод  12" xfId="170"/>
    <cellStyle name="Ввод  12 2" xfId="171"/>
    <cellStyle name="Ввод  13" xfId="172"/>
    <cellStyle name="Ввод  2" xfId="173"/>
    <cellStyle name="Ввод  2 2" xfId="174"/>
    <cellStyle name="Ввод  2 2 2" xfId="175"/>
    <cellStyle name="Ввод  2 2 2 2" xfId="176"/>
    <cellStyle name="Ввод  2 2 2 2 2" xfId="177"/>
    <cellStyle name="Ввод  2 2 2 2 3" xfId="178"/>
    <cellStyle name="Ввод  2 2 2 2 4" xfId="179"/>
    <cellStyle name="Ввод  2 2 2 3" xfId="180"/>
    <cellStyle name="Ввод  2 2 2 3 2" xfId="181"/>
    <cellStyle name="Ввод  2 2 2 4" xfId="182"/>
    <cellStyle name="Ввод  2 2 3" xfId="183"/>
    <cellStyle name="Ввод  2 2 3 2" xfId="184"/>
    <cellStyle name="Ввод  2 2 3 2 2" xfId="185"/>
    <cellStyle name="Ввод  2 2 3 2 3" xfId="186"/>
    <cellStyle name="Ввод  2 2 3 2 4" xfId="187"/>
    <cellStyle name="Ввод  2 2 3 3" xfId="188"/>
    <cellStyle name="Ввод  2 2 3 3 2" xfId="189"/>
    <cellStyle name="Ввод  2 2 3 4" xfId="190"/>
    <cellStyle name="Ввод  2 2 4" xfId="191"/>
    <cellStyle name="Ввод  2 2 4 2" xfId="192"/>
    <cellStyle name="Ввод  2 2 4 2 2" xfId="193"/>
    <cellStyle name="Ввод  2 2 4 2 3" xfId="194"/>
    <cellStyle name="Ввод  2 2 4 2 4" xfId="195"/>
    <cellStyle name="Ввод  2 2 4 3" xfId="196"/>
    <cellStyle name="Ввод  2 2 4 3 2" xfId="197"/>
    <cellStyle name="Ввод  2 2 4 4" xfId="198"/>
    <cellStyle name="Ввод  2 2 5" xfId="199"/>
    <cellStyle name="Ввод  2 2 5 2" xfId="200"/>
    <cellStyle name="Ввод  2 2 5 3" xfId="201"/>
    <cellStyle name="Ввод  2 2 5 4" xfId="202"/>
    <cellStyle name="Ввод  2 2 6" xfId="203"/>
    <cellStyle name="Ввод  2 2 6 2" xfId="204"/>
    <cellStyle name="Ввод  2 2 7" xfId="205"/>
    <cellStyle name="Ввод  2 3" xfId="206"/>
    <cellStyle name="Ввод  2 3 2" xfId="207"/>
    <cellStyle name="Ввод  2 3 2 2" xfId="208"/>
    <cellStyle name="Ввод  2 3 2 3" xfId="209"/>
    <cellStyle name="Ввод  2 3 2 4" xfId="210"/>
    <cellStyle name="Ввод  2 3 3" xfId="211"/>
    <cellStyle name="Ввод  2 3 3 2" xfId="212"/>
    <cellStyle name="Ввод  2 3 4" xfId="213"/>
    <cellStyle name="Ввод  2 4" xfId="214"/>
    <cellStyle name="Ввод  2 4 2" xfId="215"/>
    <cellStyle name="Ввод  2 4 2 2" xfId="216"/>
    <cellStyle name="Ввод  2 4 2 3" xfId="217"/>
    <cellStyle name="Ввод  2 4 2 4" xfId="218"/>
    <cellStyle name="Ввод  2 4 3" xfId="219"/>
    <cellStyle name="Ввод  2 4 3 2" xfId="220"/>
    <cellStyle name="Ввод  2 4 4" xfId="221"/>
    <cellStyle name="Ввод  2 5" xfId="222"/>
    <cellStyle name="Ввод  2 5 2" xfId="223"/>
    <cellStyle name="Ввод  2 5 2 2" xfId="224"/>
    <cellStyle name="Ввод  2 5 2 3" xfId="225"/>
    <cellStyle name="Ввод  2 5 2 4" xfId="226"/>
    <cellStyle name="Ввод  2 5 3" xfId="227"/>
    <cellStyle name="Ввод  2 5 3 2" xfId="228"/>
    <cellStyle name="Ввод  2 5 4" xfId="229"/>
    <cellStyle name="Ввод  2 6" xfId="230"/>
    <cellStyle name="Ввод  2 6 2" xfId="231"/>
    <cellStyle name="Ввод  2 6 3" xfId="232"/>
    <cellStyle name="Ввод  2 6 4" xfId="233"/>
    <cellStyle name="Ввод  2 7" xfId="234"/>
    <cellStyle name="Ввод  2 7 2" xfId="235"/>
    <cellStyle name="Ввод  2 8" xfId="236"/>
    <cellStyle name="Ввод  3" xfId="237"/>
    <cellStyle name="Ввод  3 2" xfId="238"/>
    <cellStyle name="Ввод  3 2 2" xfId="239"/>
    <cellStyle name="Ввод  3 2 2 2" xfId="240"/>
    <cellStyle name="Ввод  3 2 2 2 2" xfId="241"/>
    <cellStyle name="Ввод  3 2 2 2 3" xfId="242"/>
    <cellStyle name="Ввод  3 2 2 2 4" xfId="243"/>
    <cellStyle name="Ввод  3 2 2 3" xfId="244"/>
    <cellStyle name="Ввод  3 2 2 3 2" xfId="245"/>
    <cellStyle name="Ввод  3 2 2 4" xfId="246"/>
    <cellStyle name="Ввод  3 2 3" xfId="247"/>
    <cellStyle name="Ввод  3 2 3 2" xfId="248"/>
    <cellStyle name="Ввод  3 2 3 2 2" xfId="249"/>
    <cellStyle name="Ввод  3 2 3 2 3" xfId="250"/>
    <cellStyle name="Ввод  3 2 3 2 4" xfId="251"/>
    <cellStyle name="Ввод  3 2 3 3" xfId="252"/>
    <cellStyle name="Ввод  3 2 3 3 2" xfId="253"/>
    <cellStyle name="Ввод  3 2 3 4" xfId="254"/>
    <cellStyle name="Ввод  3 2 4" xfId="255"/>
    <cellStyle name="Ввод  3 2 4 2" xfId="256"/>
    <cellStyle name="Ввод  3 2 4 2 2" xfId="257"/>
    <cellStyle name="Ввод  3 2 4 2 3" xfId="258"/>
    <cellStyle name="Ввод  3 2 4 2 4" xfId="259"/>
    <cellStyle name="Ввод  3 2 4 3" xfId="260"/>
    <cellStyle name="Ввод  3 2 4 3 2" xfId="261"/>
    <cellStyle name="Ввод  3 2 4 4" xfId="262"/>
    <cellStyle name="Ввод  3 2 5" xfId="263"/>
    <cellStyle name="Ввод  3 2 5 2" xfId="264"/>
    <cellStyle name="Ввод  3 2 5 3" xfId="265"/>
    <cellStyle name="Ввод  3 2 5 4" xfId="266"/>
    <cellStyle name="Ввод  3 2 6" xfId="267"/>
    <cellStyle name="Ввод  3 2 6 2" xfId="268"/>
    <cellStyle name="Ввод  3 2 7" xfId="269"/>
    <cellStyle name="Ввод  3 3" xfId="270"/>
    <cellStyle name="Ввод  3 3 2" xfId="271"/>
    <cellStyle name="Ввод  3 3 2 2" xfId="272"/>
    <cellStyle name="Ввод  3 3 2 3" xfId="273"/>
    <cellStyle name="Ввод  3 3 2 4" xfId="274"/>
    <cellStyle name="Ввод  3 3 3" xfId="275"/>
    <cellStyle name="Ввод  3 3 3 2" xfId="276"/>
    <cellStyle name="Ввод  3 3 4" xfId="277"/>
    <cellStyle name="Ввод  3 4" xfId="278"/>
    <cellStyle name="Ввод  3 4 2" xfId="279"/>
    <cellStyle name="Ввод  3 4 2 2" xfId="280"/>
    <cellStyle name="Ввод  3 4 2 3" xfId="281"/>
    <cellStyle name="Ввод  3 4 2 4" xfId="282"/>
    <cellStyle name="Ввод  3 4 3" xfId="283"/>
    <cellStyle name="Ввод  3 4 3 2" xfId="284"/>
    <cellStyle name="Ввод  3 4 4" xfId="285"/>
    <cellStyle name="Ввод  3 5" xfId="286"/>
    <cellStyle name="Ввод  3 5 2" xfId="287"/>
    <cellStyle name="Ввод  3 5 2 2" xfId="288"/>
    <cellStyle name="Ввод  3 5 2 3" xfId="289"/>
    <cellStyle name="Ввод  3 5 2 4" xfId="290"/>
    <cellStyle name="Ввод  3 5 3" xfId="291"/>
    <cellStyle name="Ввод  3 5 3 2" xfId="292"/>
    <cellStyle name="Ввод  3 5 4" xfId="293"/>
    <cellStyle name="Ввод  3 6" xfId="294"/>
    <cellStyle name="Ввод  3 6 2" xfId="295"/>
    <cellStyle name="Ввод  3 6 3" xfId="296"/>
    <cellStyle name="Ввод  3 6 4" xfId="297"/>
    <cellStyle name="Ввод  3 7" xfId="298"/>
    <cellStyle name="Ввод  3 7 2" xfId="299"/>
    <cellStyle name="Ввод  3 8" xfId="300"/>
    <cellStyle name="Ввод  4" xfId="301"/>
    <cellStyle name="Ввод  4 2" xfId="302"/>
    <cellStyle name="Ввод  4 2 2" xfId="303"/>
    <cellStyle name="Ввод  4 2 2 2" xfId="304"/>
    <cellStyle name="Ввод  4 2 2 3" xfId="305"/>
    <cellStyle name="Ввод  4 2 2 4" xfId="306"/>
    <cellStyle name="Ввод  4 2 3" xfId="307"/>
    <cellStyle name="Ввод  4 2 3 2" xfId="308"/>
    <cellStyle name="Ввод  4 2 4" xfId="309"/>
    <cellStyle name="Ввод  4 3" xfId="310"/>
    <cellStyle name="Ввод  4 3 2" xfId="311"/>
    <cellStyle name="Ввод  4 3 2 2" xfId="312"/>
    <cellStyle name="Ввод  4 3 2 3" xfId="313"/>
    <cellStyle name="Ввод  4 3 2 4" xfId="314"/>
    <cellStyle name="Ввод  4 3 3" xfId="315"/>
    <cellStyle name="Ввод  4 3 3 2" xfId="316"/>
    <cellStyle name="Ввод  4 3 4" xfId="317"/>
    <cellStyle name="Ввод  4 4" xfId="318"/>
    <cellStyle name="Ввод  4 4 2" xfId="319"/>
    <cellStyle name="Ввод  4 4 2 2" xfId="320"/>
    <cellStyle name="Ввод  4 4 2 3" xfId="321"/>
    <cellStyle name="Ввод  4 4 2 4" xfId="322"/>
    <cellStyle name="Ввод  4 4 3" xfId="323"/>
    <cellStyle name="Ввод  4 4 3 2" xfId="324"/>
    <cellStyle name="Ввод  4 4 4" xfId="325"/>
    <cellStyle name="Ввод  4 5" xfId="326"/>
    <cellStyle name="Ввод  4 5 2" xfId="327"/>
    <cellStyle name="Ввод  4 5 3" xfId="328"/>
    <cellStyle name="Ввод  4 5 4" xfId="329"/>
    <cellStyle name="Ввод  4 6" xfId="330"/>
    <cellStyle name="Ввод  4 6 2" xfId="331"/>
    <cellStyle name="Ввод  4 7" xfId="332"/>
    <cellStyle name="Ввод  5" xfId="333"/>
    <cellStyle name="Ввод  5 2" xfId="334"/>
    <cellStyle name="Ввод  5 2 2" xfId="335"/>
    <cellStyle name="Ввод  5 2 2 2" xfId="336"/>
    <cellStyle name="Ввод  5 2 2 3" xfId="337"/>
    <cellStyle name="Ввод  5 2 2 4" xfId="338"/>
    <cellStyle name="Ввод  5 2 3" xfId="339"/>
    <cellStyle name="Ввод  5 2 3 2" xfId="340"/>
    <cellStyle name="Ввод  5 2 4" xfId="341"/>
    <cellStyle name="Ввод  5 3" xfId="342"/>
    <cellStyle name="Ввод  5 3 2" xfId="343"/>
    <cellStyle name="Ввод  5 3 2 2" xfId="344"/>
    <cellStyle name="Ввод  5 3 2 3" xfId="345"/>
    <cellStyle name="Ввод  5 3 2 4" xfId="346"/>
    <cellStyle name="Ввод  5 3 3" xfId="347"/>
    <cellStyle name="Ввод  5 3 3 2" xfId="348"/>
    <cellStyle name="Ввод  5 3 4" xfId="349"/>
    <cellStyle name="Ввод  5 4" xfId="350"/>
    <cellStyle name="Ввод  5 4 2" xfId="351"/>
    <cellStyle name="Ввод  5 4 2 2" xfId="352"/>
    <cellStyle name="Ввод  5 4 2 3" xfId="353"/>
    <cellStyle name="Ввод  5 4 2 4" xfId="354"/>
    <cellStyle name="Ввод  5 4 3" xfId="355"/>
    <cellStyle name="Ввод  5 4 3 2" xfId="356"/>
    <cellStyle name="Ввод  5 4 4" xfId="357"/>
    <cellStyle name="Ввод  5 5" xfId="358"/>
    <cellStyle name="Ввод  5 5 2" xfId="359"/>
    <cellStyle name="Ввод  5 5 3" xfId="360"/>
    <cellStyle name="Ввод  5 5 4" xfId="361"/>
    <cellStyle name="Ввод  5 6" xfId="362"/>
    <cellStyle name="Ввод  5 6 2" xfId="363"/>
    <cellStyle name="Ввод  5 7" xfId="364"/>
    <cellStyle name="Ввод  6" xfId="365"/>
    <cellStyle name="Ввод  6 2" xfId="366"/>
    <cellStyle name="Ввод  6 2 2" xfId="367"/>
    <cellStyle name="Ввод  6 2 2 2" xfId="368"/>
    <cellStyle name="Ввод  6 2 2 3" xfId="369"/>
    <cellStyle name="Ввод  6 2 2 4" xfId="370"/>
    <cellStyle name="Ввод  6 2 3" xfId="371"/>
    <cellStyle name="Ввод  6 2 3 2" xfId="372"/>
    <cellStyle name="Ввод  6 2 4" xfId="373"/>
    <cellStyle name="Ввод  6 3" xfId="374"/>
    <cellStyle name="Ввод  6 3 2" xfId="375"/>
    <cellStyle name="Ввод  6 3 2 2" xfId="376"/>
    <cellStyle name="Ввод  6 3 2 3" xfId="377"/>
    <cellStyle name="Ввод  6 3 2 4" xfId="378"/>
    <cellStyle name="Ввод  6 3 3" xfId="379"/>
    <cellStyle name="Ввод  6 3 3 2" xfId="380"/>
    <cellStyle name="Ввод  6 3 4" xfId="381"/>
    <cellStyle name="Ввод  6 4" xfId="382"/>
    <cellStyle name="Ввод  6 4 2" xfId="383"/>
    <cellStyle name="Ввод  6 4 2 2" xfId="384"/>
    <cellStyle name="Ввод  6 4 2 3" xfId="385"/>
    <cellStyle name="Ввод  6 4 2 4" xfId="386"/>
    <cellStyle name="Ввод  6 4 3" xfId="387"/>
    <cellStyle name="Ввод  6 4 3 2" xfId="388"/>
    <cellStyle name="Ввод  6 4 4" xfId="389"/>
    <cellStyle name="Ввод  6 5" xfId="390"/>
    <cellStyle name="Ввод  6 5 2" xfId="391"/>
    <cellStyle name="Ввод  6 5 3" xfId="392"/>
    <cellStyle name="Ввод  6 5 4" xfId="393"/>
    <cellStyle name="Ввод  6 6" xfId="394"/>
    <cellStyle name="Ввод  6 6 2" xfId="395"/>
    <cellStyle name="Ввод  6 7" xfId="396"/>
    <cellStyle name="Ввод  7" xfId="397"/>
    <cellStyle name="Ввод  7 2" xfId="398"/>
    <cellStyle name="Ввод  7 2 2" xfId="399"/>
    <cellStyle name="Ввод  7 2 2 2" xfId="400"/>
    <cellStyle name="Ввод  7 2 2 3" xfId="401"/>
    <cellStyle name="Ввод  7 2 2 4" xfId="402"/>
    <cellStyle name="Ввод  7 2 3" xfId="403"/>
    <cellStyle name="Ввод  7 2 3 2" xfId="404"/>
    <cellStyle name="Ввод  7 2 4" xfId="405"/>
    <cellStyle name="Ввод  7 3" xfId="406"/>
    <cellStyle name="Ввод  7 3 2" xfId="407"/>
    <cellStyle name="Ввод  7 3 2 2" xfId="408"/>
    <cellStyle name="Ввод  7 3 2 3" xfId="409"/>
    <cellStyle name="Ввод  7 3 2 4" xfId="410"/>
    <cellStyle name="Ввод  7 3 3" xfId="411"/>
    <cellStyle name="Ввод  7 3 3 2" xfId="412"/>
    <cellStyle name="Ввод  7 3 4" xfId="413"/>
    <cellStyle name="Ввод  7 4" xfId="414"/>
    <cellStyle name="Ввод  7 4 2" xfId="415"/>
    <cellStyle name="Ввод  7 4 2 2" xfId="416"/>
    <cellStyle name="Ввод  7 4 2 3" xfId="417"/>
    <cellStyle name="Ввод  7 4 2 4" xfId="418"/>
    <cellStyle name="Ввод  7 4 3" xfId="419"/>
    <cellStyle name="Ввод  7 4 3 2" xfId="420"/>
    <cellStyle name="Ввод  7 4 4" xfId="421"/>
    <cellStyle name="Ввод  7 5" xfId="422"/>
    <cellStyle name="Ввод  7 5 2" xfId="423"/>
    <cellStyle name="Ввод  7 5 3" xfId="424"/>
    <cellStyle name="Ввод  7 5 4" xfId="425"/>
    <cellStyle name="Ввод  7 6" xfId="426"/>
    <cellStyle name="Ввод  7 6 2" xfId="427"/>
    <cellStyle name="Ввод  7 7" xfId="428"/>
    <cellStyle name="Ввод  8" xfId="429"/>
    <cellStyle name="Ввод  8 2" xfId="430"/>
    <cellStyle name="Ввод  8 2 2" xfId="431"/>
    <cellStyle name="Ввод  8 2 3" xfId="432"/>
    <cellStyle name="Ввод  8 2 4" xfId="433"/>
    <cellStyle name="Ввод  8 3" xfId="434"/>
    <cellStyle name="Ввод  8 3 2" xfId="435"/>
    <cellStyle name="Ввод  8 4" xfId="436"/>
    <cellStyle name="Ввод  9" xfId="437"/>
    <cellStyle name="Ввод  9 2" xfId="438"/>
    <cellStyle name="Ввод  9 2 2" xfId="439"/>
    <cellStyle name="Ввод  9 2 3" xfId="440"/>
    <cellStyle name="Ввод  9 2 4" xfId="441"/>
    <cellStyle name="Ввод  9 3" xfId="442"/>
    <cellStyle name="Ввод  9 3 2" xfId="443"/>
    <cellStyle name="Ввод  9 4" xfId="444"/>
    <cellStyle name="Вывод 10" xfId="445"/>
    <cellStyle name="Вывод 10 2" xfId="446"/>
    <cellStyle name="Вывод 10 2 2" xfId="447"/>
    <cellStyle name="Вывод 10 2 3" xfId="448"/>
    <cellStyle name="Вывод 10 2 4" xfId="449"/>
    <cellStyle name="Вывод 10 3" xfId="450"/>
    <cellStyle name="Вывод 10 3 2" xfId="451"/>
    <cellStyle name="Вывод 10 4" xfId="452"/>
    <cellStyle name="Вывод 11" xfId="453"/>
    <cellStyle name="Вывод 11 2" xfId="454"/>
    <cellStyle name="Вывод 11 3" xfId="455"/>
    <cellStyle name="Вывод 11 4" xfId="456"/>
    <cellStyle name="Вывод 12" xfId="457"/>
    <cellStyle name="Вывод 12 2" xfId="458"/>
    <cellStyle name="Вывод 13" xfId="459"/>
    <cellStyle name="Вывод 2" xfId="460"/>
    <cellStyle name="Вывод 2 2" xfId="461"/>
    <cellStyle name="Вывод 2 2 2" xfId="462"/>
    <cellStyle name="Вывод 2 2 2 2" xfId="463"/>
    <cellStyle name="Вывод 2 2 2 2 2" xfId="464"/>
    <cellStyle name="Вывод 2 2 2 2 3" xfId="465"/>
    <cellStyle name="Вывод 2 2 2 2 4" xfId="466"/>
    <cellStyle name="Вывод 2 2 2 3" xfId="467"/>
    <cellStyle name="Вывод 2 2 2 3 2" xfId="468"/>
    <cellStyle name="Вывод 2 2 2 4" xfId="469"/>
    <cellStyle name="Вывод 2 2 3" xfId="470"/>
    <cellStyle name="Вывод 2 2 3 2" xfId="471"/>
    <cellStyle name="Вывод 2 2 3 2 2" xfId="472"/>
    <cellStyle name="Вывод 2 2 3 2 3" xfId="473"/>
    <cellStyle name="Вывод 2 2 3 2 4" xfId="474"/>
    <cellStyle name="Вывод 2 2 3 3" xfId="475"/>
    <cellStyle name="Вывод 2 2 3 3 2" xfId="476"/>
    <cellStyle name="Вывод 2 2 3 4" xfId="477"/>
    <cellStyle name="Вывод 2 2 4" xfId="478"/>
    <cellStyle name="Вывод 2 2 4 2" xfId="479"/>
    <cellStyle name="Вывод 2 2 4 2 2" xfId="480"/>
    <cellStyle name="Вывод 2 2 4 2 3" xfId="481"/>
    <cellStyle name="Вывод 2 2 4 2 4" xfId="482"/>
    <cellStyle name="Вывод 2 2 4 3" xfId="483"/>
    <cellStyle name="Вывод 2 2 4 3 2" xfId="484"/>
    <cellStyle name="Вывод 2 2 4 4" xfId="485"/>
    <cellStyle name="Вывод 2 2 5" xfId="486"/>
    <cellStyle name="Вывод 2 2 5 2" xfId="487"/>
    <cellStyle name="Вывод 2 2 5 3" xfId="488"/>
    <cellStyle name="Вывод 2 2 5 4" xfId="489"/>
    <cellStyle name="Вывод 2 2 6" xfId="490"/>
    <cellStyle name="Вывод 2 2 6 2" xfId="491"/>
    <cellStyle name="Вывод 2 2 7" xfId="492"/>
    <cellStyle name="Вывод 2 3" xfId="493"/>
    <cellStyle name="Вывод 2 3 2" xfId="494"/>
    <cellStyle name="Вывод 2 3 2 2" xfId="495"/>
    <cellStyle name="Вывод 2 3 2 3" xfId="496"/>
    <cellStyle name="Вывод 2 3 2 4" xfId="497"/>
    <cellStyle name="Вывод 2 3 3" xfId="498"/>
    <cellStyle name="Вывод 2 3 3 2" xfId="499"/>
    <cellStyle name="Вывод 2 3 4" xfId="500"/>
    <cellStyle name="Вывод 2 4" xfId="501"/>
    <cellStyle name="Вывод 2 4 2" xfId="502"/>
    <cellStyle name="Вывод 2 4 2 2" xfId="503"/>
    <cellStyle name="Вывод 2 4 2 3" xfId="504"/>
    <cellStyle name="Вывод 2 4 2 4" xfId="505"/>
    <cellStyle name="Вывод 2 4 3" xfId="506"/>
    <cellStyle name="Вывод 2 4 3 2" xfId="507"/>
    <cellStyle name="Вывод 2 4 4" xfId="508"/>
    <cellStyle name="Вывод 2 5" xfId="509"/>
    <cellStyle name="Вывод 2 5 2" xfId="510"/>
    <cellStyle name="Вывод 2 5 2 2" xfId="511"/>
    <cellStyle name="Вывод 2 5 2 3" xfId="512"/>
    <cellStyle name="Вывод 2 5 2 4" xfId="513"/>
    <cellStyle name="Вывод 2 5 3" xfId="514"/>
    <cellStyle name="Вывод 2 5 3 2" xfId="515"/>
    <cellStyle name="Вывод 2 5 4" xfId="516"/>
    <cellStyle name="Вывод 2 6" xfId="517"/>
    <cellStyle name="Вывод 2 6 2" xfId="518"/>
    <cellStyle name="Вывод 2 6 3" xfId="519"/>
    <cellStyle name="Вывод 2 6 4" xfId="520"/>
    <cellStyle name="Вывод 2 7" xfId="521"/>
    <cellStyle name="Вывод 2 7 2" xfId="522"/>
    <cellStyle name="Вывод 2 8" xfId="523"/>
    <cellStyle name="Вывод 3" xfId="524"/>
    <cellStyle name="Вывод 3 2" xfId="525"/>
    <cellStyle name="Вывод 3 2 2" xfId="526"/>
    <cellStyle name="Вывод 3 2 2 2" xfId="527"/>
    <cellStyle name="Вывод 3 2 2 2 2" xfId="528"/>
    <cellStyle name="Вывод 3 2 2 2 3" xfId="529"/>
    <cellStyle name="Вывод 3 2 2 2 4" xfId="530"/>
    <cellStyle name="Вывод 3 2 2 3" xfId="531"/>
    <cellStyle name="Вывод 3 2 2 3 2" xfId="532"/>
    <cellStyle name="Вывод 3 2 2 4" xfId="533"/>
    <cellStyle name="Вывод 3 2 3" xfId="534"/>
    <cellStyle name="Вывод 3 2 3 2" xfId="535"/>
    <cellStyle name="Вывод 3 2 3 2 2" xfId="536"/>
    <cellStyle name="Вывод 3 2 3 2 3" xfId="537"/>
    <cellStyle name="Вывод 3 2 3 2 4" xfId="538"/>
    <cellStyle name="Вывод 3 2 3 3" xfId="539"/>
    <cellStyle name="Вывод 3 2 3 3 2" xfId="540"/>
    <cellStyle name="Вывод 3 2 3 4" xfId="541"/>
    <cellStyle name="Вывод 3 2 4" xfId="542"/>
    <cellStyle name="Вывод 3 2 4 2" xfId="543"/>
    <cellStyle name="Вывод 3 2 4 2 2" xfId="544"/>
    <cellStyle name="Вывод 3 2 4 2 3" xfId="545"/>
    <cellStyle name="Вывод 3 2 4 2 4" xfId="546"/>
    <cellStyle name="Вывод 3 2 4 3" xfId="547"/>
    <cellStyle name="Вывод 3 2 4 3 2" xfId="548"/>
    <cellStyle name="Вывод 3 2 4 4" xfId="549"/>
    <cellStyle name="Вывод 3 2 5" xfId="550"/>
    <cellStyle name="Вывод 3 2 5 2" xfId="551"/>
    <cellStyle name="Вывод 3 2 5 3" xfId="552"/>
    <cellStyle name="Вывод 3 2 5 4" xfId="553"/>
    <cellStyle name="Вывод 3 2 6" xfId="554"/>
    <cellStyle name="Вывод 3 2 6 2" xfId="555"/>
    <cellStyle name="Вывод 3 2 7" xfId="556"/>
    <cellStyle name="Вывод 3 3" xfId="557"/>
    <cellStyle name="Вывод 3 3 2" xfId="558"/>
    <cellStyle name="Вывод 3 3 2 2" xfId="559"/>
    <cellStyle name="Вывод 3 3 2 3" xfId="560"/>
    <cellStyle name="Вывод 3 3 2 4" xfId="561"/>
    <cellStyle name="Вывод 3 3 3" xfId="562"/>
    <cellStyle name="Вывод 3 3 3 2" xfId="563"/>
    <cellStyle name="Вывод 3 3 4" xfId="564"/>
    <cellStyle name="Вывод 3 4" xfId="565"/>
    <cellStyle name="Вывод 3 4 2" xfId="566"/>
    <cellStyle name="Вывод 3 4 2 2" xfId="567"/>
    <cellStyle name="Вывод 3 4 2 3" xfId="568"/>
    <cellStyle name="Вывод 3 4 2 4" xfId="569"/>
    <cellStyle name="Вывод 3 4 3" xfId="570"/>
    <cellStyle name="Вывод 3 4 3 2" xfId="571"/>
    <cellStyle name="Вывод 3 4 4" xfId="572"/>
    <cellStyle name="Вывод 3 5" xfId="573"/>
    <cellStyle name="Вывод 3 5 2" xfId="574"/>
    <cellStyle name="Вывод 3 5 2 2" xfId="575"/>
    <cellStyle name="Вывод 3 5 2 3" xfId="576"/>
    <cellStyle name="Вывод 3 5 2 4" xfId="577"/>
    <cellStyle name="Вывод 3 5 3" xfId="578"/>
    <cellStyle name="Вывод 3 5 3 2" xfId="579"/>
    <cellStyle name="Вывод 3 5 4" xfId="580"/>
    <cellStyle name="Вывод 3 6" xfId="581"/>
    <cellStyle name="Вывод 3 6 2" xfId="582"/>
    <cellStyle name="Вывод 3 6 3" xfId="583"/>
    <cellStyle name="Вывод 3 6 4" xfId="584"/>
    <cellStyle name="Вывод 3 7" xfId="585"/>
    <cellStyle name="Вывод 3 7 2" xfId="586"/>
    <cellStyle name="Вывод 3 8" xfId="587"/>
    <cellStyle name="Вывод 4" xfId="588"/>
    <cellStyle name="Вывод 4 2" xfId="589"/>
    <cellStyle name="Вывод 4 2 2" xfId="590"/>
    <cellStyle name="Вывод 4 2 2 2" xfId="591"/>
    <cellStyle name="Вывод 4 2 2 3" xfId="592"/>
    <cellStyle name="Вывод 4 2 2 4" xfId="593"/>
    <cellStyle name="Вывод 4 2 3" xfId="594"/>
    <cellStyle name="Вывод 4 2 3 2" xfId="595"/>
    <cellStyle name="Вывод 4 2 4" xfId="596"/>
    <cellStyle name="Вывод 4 3" xfId="597"/>
    <cellStyle name="Вывод 4 3 2" xfId="598"/>
    <cellStyle name="Вывод 4 3 2 2" xfId="599"/>
    <cellStyle name="Вывод 4 3 2 3" xfId="600"/>
    <cellStyle name="Вывод 4 3 2 4" xfId="601"/>
    <cellStyle name="Вывод 4 3 3" xfId="602"/>
    <cellStyle name="Вывод 4 3 3 2" xfId="603"/>
    <cellStyle name="Вывод 4 3 4" xfId="604"/>
    <cellStyle name="Вывод 4 4" xfId="605"/>
    <cellStyle name="Вывод 4 4 2" xfId="606"/>
    <cellStyle name="Вывод 4 4 2 2" xfId="607"/>
    <cellStyle name="Вывод 4 4 2 3" xfId="608"/>
    <cellStyle name="Вывод 4 4 2 4" xfId="609"/>
    <cellStyle name="Вывод 4 4 3" xfId="610"/>
    <cellStyle name="Вывод 4 4 3 2" xfId="611"/>
    <cellStyle name="Вывод 4 4 4" xfId="612"/>
    <cellStyle name="Вывод 4 5" xfId="613"/>
    <cellStyle name="Вывод 4 5 2" xfId="614"/>
    <cellStyle name="Вывод 4 5 3" xfId="615"/>
    <cellStyle name="Вывод 4 5 4" xfId="616"/>
    <cellStyle name="Вывод 4 6" xfId="617"/>
    <cellStyle name="Вывод 4 6 2" xfId="618"/>
    <cellStyle name="Вывод 4 7" xfId="619"/>
    <cellStyle name="Вывод 5" xfId="620"/>
    <cellStyle name="Вывод 5 2" xfId="621"/>
    <cellStyle name="Вывод 5 2 2" xfId="622"/>
    <cellStyle name="Вывод 5 2 2 2" xfId="623"/>
    <cellStyle name="Вывод 5 2 2 3" xfId="624"/>
    <cellStyle name="Вывод 5 2 2 4" xfId="625"/>
    <cellStyle name="Вывод 5 2 3" xfId="626"/>
    <cellStyle name="Вывод 5 2 3 2" xfId="627"/>
    <cellStyle name="Вывод 5 2 4" xfId="628"/>
    <cellStyle name="Вывод 5 3" xfId="629"/>
    <cellStyle name="Вывод 5 3 2" xfId="630"/>
    <cellStyle name="Вывод 5 3 2 2" xfId="631"/>
    <cellStyle name="Вывод 5 3 2 3" xfId="632"/>
    <cellStyle name="Вывод 5 3 2 4" xfId="633"/>
    <cellStyle name="Вывод 5 3 3" xfId="634"/>
    <cellStyle name="Вывод 5 3 3 2" xfId="635"/>
    <cellStyle name="Вывод 5 3 4" xfId="636"/>
    <cellStyle name="Вывод 5 4" xfId="637"/>
    <cellStyle name="Вывод 5 4 2" xfId="638"/>
    <cellStyle name="Вывод 5 4 2 2" xfId="639"/>
    <cellStyle name="Вывод 5 4 2 3" xfId="640"/>
    <cellStyle name="Вывод 5 4 2 4" xfId="641"/>
    <cellStyle name="Вывод 5 4 3" xfId="642"/>
    <cellStyle name="Вывод 5 4 3 2" xfId="643"/>
    <cellStyle name="Вывод 5 4 4" xfId="644"/>
    <cellStyle name="Вывод 5 5" xfId="645"/>
    <cellStyle name="Вывод 5 5 2" xfId="646"/>
    <cellStyle name="Вывод 5 5 3" xfId="647"/>
    <cellStyle name="Вывод 5 5 4" xfId="648"/>
    <cellStyle name="Вывод 5 6" xfId="649"/>
    <cellStyle name="Вывод 5 6 2" xfId="650"/>
    <cellStyle name="Вывод 5 7" xfId="651"/>
    <cellStyle name="Вывод 6" xfId="652"/>
    <cellStyle name="Вывод 6 2" xfId="653"/>
    <cellStyle name="Вывод 6 2 2" xfId="654"/>
    <cellStyle name="Вывод 6 2 2 2" xfId="655"/>
    <cellStyle name="Вывод 6 2 2 3" xfId="656"/>
    <cellStyle name="Вывод 6 2 2 4" xfId="657"/>
    <cellStyle name="Вывод 6 2 3" xfId="658"/>
    <cellStyle name="Вывод 6 2 3 2" xfId="659"/>
    <cellStyle name="Вывод 6 2 4" xfId="660"/>
    <cellStyle name="Вывод 6 3" xfId="661"/>
    <cellStyle name="Вывод 6 3 2" xfId="662"/>
    <cellStyle name="Вывод 6 3 2 2" xfId="663"/>
    <cellStyle name="Вывод 6 3 2 3" xfId="664"/>
    <cellStyle name="Вывод 6 3 2 4" xfId="665"/>
    <cellStyle name="Вывод 6 3 3" xfId="666"/>
    <cellStyle name="Вывод 6 3 3 2" xfId="667"/>
    <cellStyle name="Вывод 6 3 4" xfId="668"/>
    <cellStyle name="Вывод 6 4" xfId="669"/>
    <cellStyle name="Вывод 6 4 2" xfId="670"/>
    <cellStyle name="Вывод 6 4 2 2" xfId="671"/>
    <cellStyle name="Вывод 6 4 2 3" xfId="672"/>
    <cellStyle name="Вывод 6 4 2 4" xfId="673"/>
    <cellStyle name="Вывод 6 4 3" xfId="674"/>
    <cellStyle name="Вывод 6 4 3 2" xfId="675"/>
    <cellStyle name="Вывод 6 4 4" xfId="676"/>
    <cellStyle name="Вывод 6 5" xfId="677"/>
    <cellStyle name="Вывод 6 5 2" xfId="678"/>
    <cellStyle name="Вывод 6 5 3" xfId="679"/>
    <cellStyle name="Вывод 6 5 4" xfId="680"/>
    <cellStyle name="Вывод 6 6" xfId="681"/>
    <cellStyle name="Вывод 6 6 2" xfId="682"/>
    <cellStyle name="Вывод 6 7" xfId="683"/>
    <cellStyle name="Вывод 7" xfId="684"/>
    <cellStyle name="Вывод 7 2" xfId="685"/>
    <cellStyle name="Вывод 7 2 2" xfId="686"/>
    <cellStyle name="Вывод 7 2 2 2" xfId="687"/>
    <cellStyle name="Вывод 7 2 2 3" xfId="688"/>
    <cellStyle name="Вывод 7 2 2 4" xfId="689"/>
    <cellStyle name="Вывод 7 2 3" xfId="690"/>
    <cellStyle name="Вывод 7 2 3 2" xfId="691"/>
    <cellStyle name="Вывод 7 2 4" xfId="692"/>
    <cellStyle name="Вывод 7 3" xfId="693"/>
    <cellStyle name="Вывод 7 3 2" xfId="694"/>
    <cellStyle name="Вывод 7 3 2 2" xfId="695"/>
    <cellStyle name="Вывод 7 3 2 3" xfId="696"/>
    <cellStyle name="Вывод 7 3 2 4" xfId="697"/>
    <cellStyle name="Вывод 7 3 3" xfId="698"/>
    <cellStyle name="Вывод 7 3 3 2" xfId="699"/>
    <cellStyle name="Вывод 7 3 4" xfId="700"/>
    <cellStyle name="Вывод 7 4" xfId="701"/>
    <cellStyle name="Вывод 7 4 2" xfId="702"/>
    <cellStyle name="Вывод 7 4 2 2" xfId="703"/>
    <cellStyle name="Вывод 7 4 2 3" xfId="704"/>
    <cellStyle name="Вывод 7 4 2 4" xfId="705"/>
    <cellStyle name="Вывод 7 4 3" xfId="706"/>
    <cellStyle name="Вывод 7 4 3 2" xfId="707"/>
    <cellStyle name="Вывод 7 4 4" xfId="708"/>
    <cellStyle name="Вывод 7 5" xfId="709"/>
    <cellStyle name="Вывод 7 5 2" xfId="710"/>
    <cellStyle name="Вывод 7 5 3" xfId="711"/>
    <cellStyle name="Вывод 7 5 4" xfId="712"/>
    <cellStyle name="Вывод 7 6" xfId="713"/>
    <cellStyle name="Вывод 7 6 2" xfId="714"/>
    <cellStyle name="Вывод 7 7" xfId="715"/>
    <cellStyle name="Вывод 8" xfId="716"/>
    <cellStyle name="Вывод 8 2" xfId="717"/>
    <cellStyle name="Вывод 8 2 2" xfId="718"/>
    <cellStyle name="Вывод 8 2 3" xfId="719"/>
    <cellStyle name="Вывод 8 2 4" xfId="720"/>
    <cellStyle name="Вывод 8 3" xfId="721"/>
    <cellStyle name="Вывод 8 3 2" xfId="722"/>
    <cellStyle name="Вывод 8 4" xfId="723"/>
    <cellStyle name="Вывод 9" xfId="724"/>
    <cellStyle name="Вывод 9 2" xfId="725"/>
    <cellStyle name="Вывод 9 2 2" xfId="726"/>
    <cellStyle name="Вывод 9 2 3" xfId="727"/>
    <cellStyle name="Вывод 9 2 4" xfId="728"/>
    <cellStyle name="Вывод 9 3" xfId="729"/>
    <cellStyle name="Вывод 9 3 2" xfId="730"/>
    <cellStyle name="Вывод 9 4" xfId="731"/>
    <cellStyle name="Вычисление 10" xfId="732"/>
    <cellStyle name="Вычисление 10 2" xfId="733"/>
    <cellStyle name="Вычисление 10 2 2" xfId="734"/>
    <cellStyle name="Вычисление 10 2 3" xfId="735"/>
    <cellStyle name="Вычисление 10 2 4" xfId="736"/>
    <cellStyle name="Вычисление 10 3" xfId="737"/>
    <cellStyle name="Вычисление 10 3 2" xfId="738"/>
    <cellStyle name="Вычисление 10 4" xfId="739"/>
    <cellStyle name="Вычисление 11" xfId="740"/>
    <cellStyle name="Вычисление 11 2" xfId="741"/>
    <cellStyle name="Вычисление 11 3" xfId="742"/>
    <cellStyle name="Вычисление 11 4" xfId="743"/>
    <cellStyle name="Вычисление 12" xfId="744"/>
    <cellStyle name="Вычисление 12 2" xfId="745"/>
    <cellStyle name="Вычисление 13" xfId="746"/>
    <cellStyle name="Вычисление 2" xfId="747"/>
    <cellStyle name="Вычисление 2 2" xfId="748"/>
    <cellStyle name="Вычисление 2 2 2" xfId="749"/>
    <cellStyle name="Вычисление 2 2 2 2" xfId="750"/>
    <cellStyle name="Вычисление 2 2 2 2 2" xfId="751"/>
    <cellStyle name="Вычисление 2 2 2 2 3" xfId="752"/>
    <cellStyle name="Вычисление 2 2 2 2 4" xfId="753"/>
    <cellStyle name="Вычисление 2 2 2 3" xfId="754"/>
    <cellStyle name="Вычисление 2 2 2 3 2" xfId="755"/>
    <cellStyle name="Вычисление 2 2 2 4" xfId="756"/>
    <cellStyle name="Вычисление 2 2 3" xfId="757"/>
    <cellStyle name="Вычисление 2 2 3 2" xfId="758"/>
    <cellStyle name="Вычисление 2 2 3 2 2" xfId="759"/>
    <cellStyle name="Вычисление 2 2 3 2 3" xfId="760"/>
    <cellStyle name="Вычисление 2 2 3 2 4" xfId="761"/>
    <cellStyle name="Вычисление 2 2 3 3" xfId="762"/>
    <cellStyle name="Вычисление 2 2 3 3 2" xfId="763"/>
    <cellStyle name="Вычисление 2 2 3 4" xfId="764"/>
    <cellStyle name="Вычисление 2 2 4" xfId="765"/>
    <cellStyle name="Вычисление 2 2 4 2" xfId="766"/>
    <cellStyle name="Вычисление 2 2 4 2 2" xfId="767"/>
    <cellStyle name="Вычисление 2 2 4 2 3" xfId="768"/>
    <cellStyle name="Вычисление 2 2 4 2 4" xfId="769"/>
    <cellStyle name="Вычисление 2 2 4 3" xfId="770"/>
    <cellStyle name="Вычисление 2 2 4 3 2" xfId="771"/>
    <cellStyle name="Вычисление 2 2 4 4" xfId="772"/>
    <cellStyle name="Вычисление 2 2 5" xfId="773"/>
    <cellStyle name="Вычисление 2 2 5 2" xfId="774"/>
    <cellStyle name="Вычисление 2 2 5 3" xfId="775"/>
    <cellStyle name="Вычисление 2 2 5 4" xfId="776"/>
    <cellStyle name="Вычисление 2 2 6" xfId="777"/>
    <cellStyle name="Вычисление 2 2 6 2" xfId="778"/>
    <cellStyle name="Вычисление 2 2 7" xfId="779"/>
    <cellStyle name="Вычисление 2 3" xfId="780"/>
    <cellStyle name="Вычисление 2 3 2" xfId="781"/>
    <cellStyle name="Вычисление 2 3 2 2" xfId="782"/>
    <cellStyle name="Вычисление 2 3 2 3" xfId="783"/>
    <cellStyle name="Вычисление 2 3 2 4" xfId="784"/>
    <cellStyle name="Вычисление 2 3 3" xfId="785"/>
    <cellStyle name="Вычисление 2 3 3 2" xfId="786"/>
    <cellStyle name="Вычисление 2 3 4" xfId="787"/>
    <cellStyle name="Вычисление 2 4" xfId="788"/>
    <cellStyle name="Вычисление 2 4 2" xfId="789"/>
    <cellStyle name="Вычисление 2 4 2 2" xfId="790"/>
    <cellStyle name="Вычисление 2 4 2 3" xfId="791"/>
    <cellStyle name="Вычисление 2 4 2 4" xfId="792"/>
    <cellStyle name="Вычисление 2 4 3" xfId="793"/>
    <cellStyle name="Вычисление 2 4 3 2" xfId="794"/>
    <cellStyle name="Вычисление 2 4 4" xfId="795"/>
    <cellStyle name="Вычисление 2 5" xfId="796"/>
    <cellStyle name="Вычисление 2 5 2" xfId="797"/>
    <cellStyle name="Вычисление 2 5 2 2" xfId="798"/>
    <cellStyle name="Вычисление 2 5 2 3" xfId="799"/>
    <cellStyle name="Вычисление 2 5 2 4" xfId="800"/>
    <cellStyle name="Вычисление 2 5 3" xfId="801"/>
    <cellStyle name="Вычисление 2 5 3 2" xfId="802"/>
    <cellStyle name="Вычисление 2 5 4" xfId="803"/>
    <cellStyle name="Вычисление 2 6" xfId="804"/>
    <cellStyle name="Вычисление 2 6 2" xfId="805"/>
    <cellStyle name="Вычисление 2 6 3" xfId="806"/>
    <cellStyle name="Вычисление 2 6 4" xfId="807"/>
    <cellStyle name="Вычисление 2 7" xfId="808"/>
    <cellStyle name="Вычисление 2 7 2" xfId="809"/>
    <cellStyle name="Вычисление 2 8" xfId="810"/>
    <cellStyle name="Вычисление 3" xfId="811"/>
    <cellStyle name="Вычисление 3 2" xfId="812"/>
    <cellStyle name="Вычисление 3 2 2" xfId="813"/>
    <cellStyle name="Вычисление 3 2 2 2" xfId="814"/>
    <cellStyle name="Вычисление 3 2 2 2 2" xfId="815"/>
    <cellStyle name="Вычисление 3 2 2 2 3" xfId="816"/>
    <cellStyle name="Вычисление 3 2 2 2 4" xfId="817"/>
    <cellStyle name="Вычисление 3 2 2 3" xfId="818"/>
    <cellStyle name="Вычисление 3 2 2 3 2" xfId="819"/>
    <cellStyle name="Вычисление 3 2 2 4" xfId="820"/>
    <cellStyle name="Вычисление 3 2 3" xfId="821"/>
    <cellStyle name="Вычисление 3 2 3 2" xfId="822"/>
    <cellStyle name="Вычисление 3 2 3 2 2" xfId="823"/>
    <cellStyle name="Вычисление 3 2 3 2 3" xfId="824"/>
    <cellStyle name="Вычисление 3 2 3 2 4" xfId="825"/>
    <cellStyle name="Вычисление 3 2 3 3" xfId="826"/>
    <cellStyle name="Вычисление 3 2 3 3 2" xfId="827"/>
    <cellStyle name="Вычисление 3 2 3 4" xfId="828"/>
    <cellStyle name="Вычисление 3 2 4" xfId="829"/>
    <cellStyle name="Вычисление 3 2 4 2" xfId="830"/>
    <cellStyle name="Вычисление 3 2 4 2 2" xfId="831"/>
    <cellStyle name="Вычисление 3 2 4 2 3" xfId="832"/>
    <cellStyle name="Вычисление 3 2 4 2 4" xfId="833"/>
    <cellStyle name="Вычисление 3 2 4 3" xfId="834"/>
    <cellStyle name="Вычисление 3 2 4 3 2" xfId="835"/>
    <cellStyle name="Вычисление 3 2 4 4" xfId="836"/>
    <cellStyle name="Вычисление 3 2 5" xfId="837"/>
    <cellStyle name="Вычисление 3 2 5 2" xfId="838"/>
    <cellStyle name="Вычисление 3 2 5 3" xfId="839"/>
    <cellStyle name="Вычисление 3 2 5 4" xfId="840"/>
    <cellStyle name="Вычисление 3 2 6" xfId="841"/>
    <cellStyle name="Вычисление 3 2 6 2" xfId="842"/>
    <cellStyle name="Вычисление 3 2 7" xfId="843"/>
    <cellStyle name="Вычисление 3 3" xfId="844"/>
    <cellStyle name="Вычисление 3 3 2" xfId="845"/>
    <cellStyle name="Вычисление 3 3 2 2" xfId="846"/>
    <cellStyle name="Вычисление 3 3 2 3" xfId="847"/>
    <cellStyle name="Вычисление 3 3 2 4" xfId="848"/>
    <cellStyle name="Вычисление 3 3 3" xfId="849"/>
    <cellStyle name="Вычисление 3 3 3 2" xfId="850"/>
    <cellStyle name="Вычисление 3 3 4" xfId="851"/>
    <cellStyle name="Вычисление 3 4" xfId="852"/>
    <cellStyle name="Вычисление 3 4 2" xfId="853"/>
    <cellStyle name="Вычисление 3 4 2 2" xfId="854"/>
    <cellStyle name="Вычисление 3 4 2 3" xfId="855"/>
    <cellStyle name="Вычисление 3 4 2 4" xfId="856"/>
    <cellStyle name="Вычисление 3 4 3" xfId="857"/>
    <cellStyle name="Вычисление 3 4 3 2" xfId="858"/>
    <cellStyle name="Вычисление 3 4 4" xfId="859"/>
    <cellStyle name="Вычисление 3 5" xfId="860"/>
    <cellStyle name="Вычисление 3 5 2" xfId="861"/>
    <cellStyle name="Вычисление 3 5 2 2" xfId="862"/>
    <cellStyle name="Вычисление 3 5 2 3" xfId="863"/>
    <cellStyle name="Вычисление 3 5 2 4" xfId="864"/>
    <cellStyle name="Вычисление 3 5 3" xfId="865"/>
    <cellStyle name="Вычисление 3 5 3 2" xfId="866"/>
    <cellStyle name="Вычисление 3 5 4" xfId="867"/>
    <cellStyle name="Вычисление 3 6" xfId="868"/>
    <cellStyle name="Вычисление 3 6 2" xfId="869"/>
    <cellStyle name="Вычисление 3 6 3" xfId="870"/>
    <cellStyle name="Вычисление 3 6 4" xfId="871"/>
    <cellStyle name="Вычисление 3 7" xfId="872"/>
    <cellStyle name="Вычисление 3 7 2" xfId="873"/>
    <cellStyle name="Вычисление 3 8" xfId="874"/>
    <cellStyle name="Вычисление 4" xfId="875"/>
    <cellStyle name="Вычисление 4 2" xfId="876"/>
    <cellStyle name="Вычисление 4 2 2" xfId="877"/>
    <cellStyle name="Вычисление 4 2 2 2" xfId="878"/>
    <cellStyle name="Вычисление 4 2 2 3" xfId="879"/>
    <cellStyle name="Вычисление 4 2 2 4" xfId="880"/>
    <cellStyle name="Вычисление 4 2 3" xfId="881"/>
    <cellStyle name="Вычисление 4 2 3 2" xfId="882"/>
    <cellStyle name="Вычисление 4 2 4" xfId="883"/>
    <cellStyle name="Вычисление 4 3" xfId="884"/>
    <cellStyle name="Вычисление 4 3 2" xfId="885"/>
    <cellStyle name="Вычисление 4 3 2 2" xfId="886"/>
    <cellStyle name="Вычисление 4 3 2 3" xfId="887"/>
    <cellStyle name="Вычисление 4 3 2 4" xfId="888"/>
    <cellStyle name="Вычисление 4 3 3" xfId="889"/>
    <cellStyle name="Вычисление 4 3 3 2" xfId="890"/>
    <cellStyle name="Вычисление 4 3 4" xfId="891"/>
    <cellStyle name="Вычисление 4 4" xfId="892"/>
    <cellStyle name="Вычисление 4 4 2" xfId="893"/>
    <cellStyle name="Вычисление 4 4 2 2" xfId="894"/>
    <cellStyle name="Вычисление 4 4 2 3" xfId="895"/>
    <cellStyle name="Вычисление 4 4 2 4" xfId="896"/>
    <cellStyle name="Вычисление 4 4 3" xfId="897"/>
    <cellStyle name="Вычисление 4 4 3 2" xfId="898"/>
    <cellStyle name="Вычисление 4 4 4" xfId="899"/>
    <cellStyle name="Вычисление 4 5" xfId="900"/>
    <cellStyle name="Вычисление 4 5 2" xfId="901"/>
    <cellStyle name="Вычисление 4 5 3" xfId="902"/>
    <cellStyle name="Вычисление 4 5 4" xfId="903"/>
    <cellStyle name="Вычисление 4 6" xfId="904"/>
    <cellStyle name="Вычисление 4 6 2" xfId="905"/>
    <cellStyle name="Вычисление 4 7" xfId="906"/>
    <cellStyle name="Вычисление 5" xfId="907"/>
    <cellStyle name="Вычисление 5 2" xfId="908"/>
    <cellStyle name="Вычисление 5 2 2" xfId="909"/>
    <cellStyle name="Вычисление 5 2 2 2" xfId="910"/>
    <cellStyle name="Вычисление 5 2 2 3" xfId="911"/>
    <cellStyle name="Вычисление 5 2 2 4" xfId="912"/>
    <cellStyle name="Вычисление 5 2 3" xfId="913"/>
    <cellStyle name="Вычисление 5 2 3 2" xfId="914"/>
    <cellStyle name="Вычисление 5 2 4" xfId="915"/>
    <cellStyle name="Вычисление 5 3" xfId="916"/>
    <cellStyle name="Вычисление 5 3 2" xfId="917"/>
    <cellStyle name="Вычисление 5 3 2 2" xfId="918"/>
    <cellStyle name="Вычисление 5 3 2 3" xfId="919"/>
    <cellStyle name="Вычисление 5 3 2 4" xfId="920"/>
    <cellStyle name="Вычисление 5 3 3" xfId="921"/>
    <cellStyle name="Вычисление 5 3 3 2" xfId="922"/>
    <cellStyle name="Вычисление 5 3 4" xfId="923"/>
    <cellStyle name="Вычисление 5 4" xfId="924"/>
    <cellStyle name="Вычисление 5 4 2" xfId="925"/>
    <cellStyle name="Вычисление 5 4 2 2" xfId="926"/>
    <cellStyle name="Вычисление 5 4 2 3" xfId="927"/>
    <cellStyle name="Вычисление 5 4 2 4" xfId="928"/>
    <cellStyle name="Вычисление 5 4 3" xfId="929"/>
    <cellStyle name="Вычисление 5 4 3 2" xfId="930"/>
    <cellStyle name="Вычисление 5 4 4" xfId="931"/>
    <cellStyle name="Вычисление 5 5" xfId="932"/>
    <cellStyle name="Вычисление 5 5 2" xfId="933"/>
    <cellStyle name="Вычисление 5 5 3" xfId="934"/>
    <cellStyle name="Вычисление 5 5 4" xfId="935"/>
    <cellStyle name="Вычисление 5 6" xfId="936"/>
    <cellStyle name="Вычисление 5 6 2" xfId="937"/>
    <cellStyle name="Вычисление 5 7" xfId="938"/>
    <cellStyle name="Вычисление 6" xfId="939"/>
    <cellStyle name="Вычисление 6 2" xfId="940"/>
    <cellStyle name="Вычисление 6 2 2" xfId="941"/>
    <cellStyle name="Вычисление 6 2 2 2" xfId="942"/>
    <cellStyle name="Вычисление 6 2 2 3" xfId="943"/>
    <cellStyle name="Вычисление 6 2 2 4" xfId="944"/>
    <cellStyle name="Вычисление 6 2 3" xfId="945"/>
    <cellStyle name="Вычисление 6 2 3 2" xfId="946"/>
    <cellStyle name="Вычисление 6 2 4" xfId="947"/>
    <cellStyle name="Вычисление 6 3" xfId="948"/>
    <cellStyle name="Вычисление 6 3 2" xfId="949"/>
    <cellStyle name="Вычисление 6 3 2 2" xfId="950"/>
    <cellStyle name="Вычисление 6 3 2 3" xfId="951"/>
    <cellStyle name="Вычисление 6 3 2 4" xfId="952"/>
    <cellStyle name="Вычисление 6 3 3" xfId="953"/>
    <cellStyle name="Вычисление 6 3 3 2" xfId="954"/>
    <cellStyle name="Вычисление 6 3 4" xfId="955"/>
    <cellStyle name="Вычисление 6 4" xfId="956"/>
    <cellStyle name="Вычисление 6 4 2" xfId="957"/>
    <cellStyle name="Вычисление 6 4 2 2" xfId="958"/>
    <cellStyle name="Вычисление 6 4 2 3" xfId="959"/>
    <cellStyle name="Вычисление 6 4 2 4" xfId="960"/>
    <cellStyle name="Вычисление 6 4 3" xfId="961"/>
    <cellStyle name="Вычисление 6 4 3 2" xfId="962"/>
    <cellStyle name="Вычисление 6 4 4" xfId="963"/>
    <cellStyle name="Вычисление 6 5" xfId="964"/>
    <cellStyle name="Вычисление 6 5 2" xfId="965"/>
    <cellStyle name="Вычисление 6 5 3" xfId="966"/>
    <cellStyle name="Вычисление 6 5 4" xfId="967"/>
    <cellStyle name="Вычисление 6 6" xfId="968"/>
    <cellStyle name="Вычисление 6 6 2" xfId="969"/>
    <cellStyle name="Вычисление 6 7" xfId="970"/>
    <cellStyle name="Вычисление 7" xfId="971"/>
    <cellStyle name="Вычисление 7 2" xfId="972"/>
    <cellStyle name="Вычисление 7 2 2" xfId="973"/>
    <cellStyle name="Вычисление 7 2 2 2" xfId="974"/>
    <cellStyle name="Вычисление 7 2 2 3" xfId="975"/>
    <cellStyle name="Вычисление 7 2 2 4" xfId="976"/>
    <cellStyle name="Вычисление 7 2 3" xfId="977"/>
    <cellStyle name="Вычисление 7 2 3 2" xfId="978"/>
    <cellStyle name="Вычисление 7 2 4" xfId="979"/>
    <cellStyle name="Вычисление 7 3" xfId="980"/>
    <cellStyle name="Вычисление 7 3 2" xfId="981"/>
    <cellStyle name="Вычисление 7 3 2 2" xfId="982"/>
    <cellStyle name="Вычисление 7 3 2 3" xfId="983"/>
    <cellStyle name="Вычисление 7 3 2 4" xfId="984"/>
    <cellStyle name="Вычисление 7 3 3" xfId="985"/>
    <cellStyle name="Вычисление 7 3 3 2" xfId="986"/>
    <cellStyle name="Вычисление 7 3 4" xfId="987"/>
    <cellStyle name="Вычисление 7 4" xfId="988"/>
    <cellStyle name="Вычисление 7 4 2" xfId="989"/>
    <cellStyle name="Вычисление 7 4 2 2" xfId="990"/>
    <cellStyle name="Вычисление 7 4 2 3" xfId="991"/>
    <cellStyle name="Вычисление 7 4 2 4" xfId="992"/>
    <cellStyle name="Вычисление 7 4 3" xfId="993"/>
    <cellStyle name="Вычисление 7 4 3 2" xfId="994"/>
    <cellStyle name="Вычисление 7 4 4" xfId="995"/>
    <cellStyle name="Вычисление 7 5" xfId="996"/>
    <cellStyle name="Вычисление 7 5 2" xfId="997"/>
    <cellStyle name="Вычисление 7 5 3" xfId="998"/>
    <cellStyle name="Вычисление 7 5 4" xfId="999"/>
    <cellStyle name="Вычисление 7 6" xfId="1000"/>
    <cellStyle name="Вычисление 7 6 2" xfId="1001"/>
    <cellStyle name="Вычисление 7 7" xfId="1002"/>
    <cellStyle name="Вычисление 8" xfId="1003"/>
    <cellStyle name="Вычисление 8 2" xfId="1004"/>
    <cellStyle name="Вычисление 8 2 2" xfId="1005"/>
    <cellStyle name="Вычисление 8 2 3" xfId="1006"/>
    <cellStyle name="Вычисление 8 2 4" xfId="1007"/>
    <cellStyle name="Вычисление 8 3" xfId="1008"/>
    <cellStyle name="Вычисление 8 3 2" xfId="1009"/>
    <cellStyle name="Вычисление 8 4" xfId="1010"/>
    <cellStyle name="Вычисление 9" xfId="1011"/>
    <cellStyle name="Вычисление 9 2" xfId="1012"/>
    <cellStyle name="Вычисление 9 2 2" xfId="1013"/>
    <cellStyle name="Вычисление 9 2 3" xfId="1014"/>
    <cellStyle name="Вычисление 9 2 4" xfId="1015"/>
    <cellStyle name="Вычисление 9 3" xfId="1016"/>
    <cellStyle name="Вычисление 9 3 2" xfId="1017"/>
    <cellStyle name="Вычисление 9 4" xfId="1018"/>
    <cellStyle name="Гиперссылка" xfId="3" builtinId="8"/>
    <cellStyle name="Гиперссылка 2" xfId="1019"/>
    <cellStyle name="Гиперссылка 3" xfId="1020"/>
    <cellStyle name="Заголовок 1 2" xfId="1021"/>
    <cellStyle name="Заголовок 1 2 2" xfId="1022"/>
    <cellStyle name="Заголовок 1 3" xfId="1023"/>
    <cellStyle name="Заголовок 1 4" xfId="1024"/>
    <cellStyle name="Заголовок 1 5" xfId="1025"/>
    <cellStyle name="Заголовок 1 6" xfId="1026"/>
    <cellStyle name="Заголовок 2 2" xfId="1027"/>
    <cellStyle name="Заголовок 2 2 2" xfId="1028"/>
    <cellStyle name="Заголовок 2 3" xfId="1029"/>
    <cellStyle name="Заголовок 2 4" xfId="1030"/>
    <cellStyle name="Заголовок 2 5" xfId="1031"/>
    <cellStyle name="Заголовок 2 6" xfId="1032"/>
    <cellStyle name="Заголовок 3 2" xfId="1033"/>
    <cellStyle name="Заголовок 3 2 2" xfId="1034"/>
    <cellStyle name="Заголовок 3 3" xfId="1035"/>
    <cellStyle name="Заголовок 3 4" xfId="1036"/>
    <cellStyle name="Заголовок 3 5" xfId="1037"/>
    <cellStyle name="Заголовок 3 6" xfId="1038"/>
    <cellStyle name="Заголовок 4 2" xfId="1039"/>
    <cellStyle name="Заголовок 4 2 2" xfId="1040"/>
    <cellStyle name="Заголовок 4 3" xfId="1041"/>
    <cellStyle name="Заголовок 4 4" xfId="1042"/>
    <cellStyle name="Заголовок 4 5" xfId="1043"/>
    <cellStyle name="Заголовок 4 6" xfId="1044"/>
    <cellStyle name="Итог 10" xfId="1045"/>
    <cellStyle name="Итог 10 2" xfId="1046"/>
    <cellStyle name="Итог 10 2 2" xfId="1047"/>
    <cellStyle name="Итог 10 2 3" xfId="1048"/>
    <cellStyle name="Итог 10 2 4" xfId="1049"/>
    <cellStyle name="Итог 10 3" xfId="1050"/>
    <cellStyle name="Итог 10 3 2" xfId="1051"/>
    <cellStyle name="Итог 10 4" xfId="1052"/>
    <cellStyle name="Итог 11" xfId="1053"/>
    <cellStyle name="Итог 11 2" xfId="1054"/>
    <cellStyle name="Итог 11 3" xfId="1055"/>
    <cellStyle name="Итог 11 4" xfId="1056"/>
    <cellStyle name="Итог 12" xfId="1057"/>
    <cellStyle name="Итог 12 2" xfId="1058"/>
    <cellStyle name="Итог 13" xfId="1059"/>
    <cellStyle name="Итог 2" xfId="1060"/>
    <cellStyle name="Итог 2 2" xfId="1061"/>
    <cellStyle name="Итог 2 2 2" xfId="1062"/>
    <cellStyle name="Итог 2 2 2 2" xfId="1063"/>
    <cellStyle name="Итог 2 2 2 2 2" xfId="1064"/>
    <cellStyle name="Итог 2 2 2 2 3" xfId="1065"/>
    <cellStyle name="Итог 2 2 2 2 4" xfId="1066"/>
    <cellStyle name="Итог 2 2 2 3" xfId="1067"/>
    <cellStyle name="Итог 2 2 2 3 2" xfId="1068"/>
    <cellStyle name="Итог 2 2 2 4" xfId="1069"/>
    <cellStyle name="Итог 2 2 3" xfId="1070"/>
    <cellStyle name="Итог 2 2 3 2" xfId="1071"/>
    <cellStyle name="Итог 2 2 3 2 2" xfId="1072"/>
    <cellStyle name="Итог 2 2 3 2 3" xfId="1073"/>
    <cellStyle name="Итог 2 2 3 2 4" xfId="1074"/>
    <cellStyle name="Итог 2 2 3 3" xfId="1075"/>
    <cellStyle name="Итог 2 2 3 3 2" xfId="1076"/>
    <cellStyle name="Итог 2 2 3 4" xfId="1077"/>
    <cellStyle name="Итог 2 2 4" xfId="1078"/>
    <cellStyle name="Итог 2 2 4 2" xfId="1079"/>
    <cellStyle name="Итог 2 2 4 2 2" xfId="1080"/>
    <cellStyle name="Итог 2 2 4 2 3" xfId="1081"/>
    <cellStyle name="Итог 2 2 4 2 4" xfId="1082"/>
    <cellStyle name="Итог 2 2 4 3" xfId="1083"/>
    <cellStyle name="Итог 2 2 4 3 2" xfId="1084"/>
    <cellStyle name="Итог 2 2 4 4" xfId="1085"/>
    <cellStyle name="Итог 2 2 5" xfId="1086"/>
    <cellStyle name="Итог 2 2 5 2" xfId="1087"/>
    <cellStyle name="Итог 2 2 5 3" xfId="1088"/>
    <cellStyle name="Итог 2 2 5 4" xfId="1089"/>
    <cellStyle name="Итог 2 2 6" xfId="1090"/>
    <cellStyle name="Итог 2 2 6 2" xfId="1091"/>
    <cellStyle name="Итог 2 2 7" xfId="1092"/>
    <cellStyle name="Итог 2 3" xfId="1093"/>
    <cellStyle name="Итог 2 3 2" xfId="1094"/>
    <cellStyle name="Итог 2 3 2 2" xfId="1095"/>
    <cellStyle name="Итог 2 3 2 3" xfId="1096"/>
    <cellStyle name="Итог 2 3 2 4" xfId="1097"/>
    <cellStyle name="Итог 2 3 3" xfId="1098"/>
    <cellStyle name="Итог 2 3 3 2" xfId="1099"/>
    <cellStyle name="Итог 2 3 4" xfId="1100"/>
    <cellStyle name="Итог 2 4" xfId="1101"/>
    <cellStyle name="Итог 2 4 2" xfId="1102"/>
    <cellStyle name="Итог 2 4 2 2" xfId="1103"/>
    <cellStyle name="Итог 2 4 2 3" xfId="1104"/>
    <cellStyle name="Итог 2 4 2 4" xfId="1105"/>
    <cellStyle name="Итог 2 4 3" xfId="1106"/>
    <cellStyle name="Итог 2 4 3 2" xfId="1107"/>
    <cellStyle name="Итог 2 4 4" xfId="1108"/>
    <cellStyle name="Итог 2 5" xfId="1109"/>
    <cellStyle name="Итог 2 5 2" xfId="1110"/>
    <cellStyle name="Итог 2 5 2 2" xfId="1111"/>
    <cellStyle name="Итог 2 5 2 3" xfId="1112"/>
    <cellStyle name="Итог 2 5 2 4" xfId="1113"/>
    <cellStyle name="Итог 2 5 3" xfId="1114"/>
    <cellStyle name="Итог 2 5 3 2" xfId="1115"/>
    <cellStyle name="Итог 2 5 4" xfId="1116"/>
    <cellStyle name="Итог 2 6" xfId="1117"/>
    <cellStyle name="Итог 2 6 2" xfId="1118"/>
    <cellStyle name="Итог 2 6 3" xfId="1119"/>
    <cellStyle name="Итог 2 6 4" xfId="1120"/>
    <cellStyle name="Итог 2 7" xfId="1121"/>
    <cellStyle name="Итог 2 7 2" xfId="1122"/>
    <cellStyle name="Итог 2 8" xfId="1123"/>
    <cellStyle name="Итог 3" xfId="1124"/>
    <cellStyle name="Итог 3 2" xfId="1125"/>
    <cellStyle name="Итог 3 2 2" xfId="1126"/>
    <cellStyle name="Итог 3 2 2 2" xfId="1127"/>
    <cellStyle name="Итог 3 2 2 2 2" xfId="1128"/>
    <cellStyle name="Итог 3 2 2 2 3" xfId="1129"/>
    <cellStyle name="Итог 3 2 2 2 4" xfId="1130"/>
    <cellStyle name="Итог 3 2 2 3" xfId="1131"/>
    <cellStyle name="Итог 3 2 2 3 2" xfId="1132"/>
    <cellStyle name="Итог 3 2 2 4" xfId="1133"/>
    <cellStyle name="Итог 3 2 3" xfId="1134"/>
    <cellStyle name="Итог 3 2 3 2" xfId="1135"/>
    <cellStyle name="Итог 3 2 3 2 2" xfId="1136"/>
    <cellStyle name="Итог 3 2 3 2 3" xfId="1137"/>
    <cellStyle name="Итог 3 2 3 2 4" xfId="1138"/>
    <cellStyle name="Итог 3 2 3 3" xfId="1139"/>
    <cellStyle name="Итог 3 2 3 3 2" xfId="1140"/>
    <cellStyle name="Итог 3 2 3 4" xfId="1141"/>
    <cellStyle name="Итог 3 2 4" xfId="1142"/>
    <cellStyle name="Итог 3 2 4 2" xfId="1143"/>
    <cellStyle name="Итог 3 2 4 2 2" xfId="1144"/>
    <cellStyle name="Итог 3 2 4 2 3" xfId="1145"/>
    <cellStyle name="Итог 3 2 4 2 4" xfId="1146"/>
    <cellStyle name="Итог 3 2 4 3" xfId="1147"/>
    <cellStyle name="Итог 3 2 4 3 2" xfId="1148"/>
    <cellStyle name="Итог 3 2 4 4" xfId="1149"/>
    <cellStyle name="Итог 3 2 5" xfId="1150"/>
    <cellStyle name="Итог 3 2 5 2" xfId="1151"/>
    <cellStyle name="Итог 3 2 5 3" xfId="1152"/>
    <cellStyle name="Итог 3 2 5 4" xfId="1153"/>
    <cellStyle name="Итог 3 2 6" xfId="1154"/>
    <cellStyle name="Итог 3 2 6 2" xfId="1155"/>
    <cellStyle name="Итог 3 2 7" xfId="1156"/>
    <cellStyle name="Итог 3 3" xfId="1157"/>
    <cellStyle name="Итог 3 3 2" xfId="1158"/>
    <cellStyle name="Итог 3 3 2 2" xfId="1159"/>
    <cellStyle name="Итог 3 3 2 3" xfId="1160"/>
    <cellStyle name="Итог 3 3 2 4" xfId="1161"/>
    <cellStyle name="Итог 3 3 3" xfId="1162"/>
    <cellStyle name="Итог 3 3 3 2" xfId="1163"/>
    <cellStyle name="Итог 3 3 4" xfId="1164"/>
    <cellStyle name="Итог 3 4" xfId="1165"/>
    <cellStyle name="Итог 3 4 2" xfId="1166"/>
    <cellStyle name="Итог 3 4 2 2" xfId="1167"/>
    <cellStyle name="Итог 3 4 2 3" xfId="1168"/>
    <cellStyle name="Итог 3 4 2 4" xfId="1169"/>
    <cellStyle name="Итог 3 4 3" xfId="1170"/>
    <cellStyle name="Итог 3 4 3 2" xfId="1171"/>
    <cellStyle name="Итог 3 4 4" xfId="1172"/>
    <cellStyle name="Итог 3 5" xfId="1173"/>
    <cellStyle name="Итог 3 5 2" xfId="1174"/>
    <cellStyle name="Итог 3 5 2 2" xfId="1175"/>
    <cellStyle name="Итог 3 5 2 3" xfId="1176"/>
    <cellStyle name="Итог 3 5 2 4" xfId="1177"/>
    <cellStyle name="Итог 3 5 3" xfId="1178"/>
    <cellStyle name="Итог 3 5 3 2" xfId="1179"/>
    <cellStyle name="Итог 3 5 4" xfId="1180"/>
    <cellStyle name="Итог 3 6" xfId="1181"/>
    <cellStyle name="Итог 3 6 2" xfId="1182"/>
    <cellStyle name="Итог 3 6 3" xfId="1183"/>
    <cellStyle name="Итог 3 6 4" xfId="1184"/>
    <cellStyle name="Итог 3 7" xfId="1185"/>
    <cellStyle name="Итог 3 7 2" xfId="1186"/>
    <cellStyle name="Итог 3 8" xfId="1187"/>
    <cellStyle name="Итог 4" xfId="1188"/>
    <cellStyle name="Итог 4 2" xfId="1189"/>
    <cellStyle name="Итог 4 2 2" xfId="1190"/>
    <cellStyle name="Итог 4 2 2 2" xfId="1191"/>
    <cellStyle name="Итог 4 2 2 3" xfId="1192"/>
    <cellStyle name="Итог 4 2 2 4" xfId="1193"/>
    <cellStyle name="Итог 4 2 3" xfId="1194"/>
    <cellStyle name="Итог 4 2 3 2" xfId="1195"/>
    <cellStyle name="Итог 4 2 4" xfId="1196"/>
    <cellStyle name="Итог 4 3" xfId="1197"/>
    <cellStyle name="Итог 4 3 2" xfId="1198"/>
    <cellStyle name="Итог 4 3 2 2" xfId="1199"/>
    <cellStyle name="Итог 4 3 2 3" xfId="1200"/>
    <cellStyle name="Итог 4 3 2 4" xfId="1201"/>
    <cellStyle name="Итог 4 3 3" xfId="1202"/>
    <cellStyle name="Итог 4 3 3 2" xfId="1203"/>
    <cellStyle name="Итог 4 3 4" xfId="1204"/>
    <cellStyle name="Итог 4 4" xfId="1205"/>
    <cellStyle name="Итог 4 4 2" xfId="1206"/>
    <cellStyle name="Итог 4 4 2 2" xfId="1207"/>
    <cellStyle name="Итог 4 4 2 3" xfId="1208"/>
    <cellStyle name="Итог 4 4 2 4" xfId="1209"/>
    <cellStyle name="Итог 4 4 3" xfId="1210"/>
    <cellStyle name="Итог 4 4 3 2" xfId="1211"/>
    <cellStyle name="Итог 4 4 4" xfId="1212"/>
    <cellStyle name="Итог 4 5" xfId="1213"/>
    <cellStyle name="Итог 4 5 2" xfId="1214"/>
    <cellStyle name="Итог 4 5 3" xfId="1215"/>
    <cellStyle name="Итог 4 5 4" xfId="1216"/>
    <cellStyle name="Итог 4 6" xfId="1217"/>
    <cellStyle name="Итог 4 6 2" xfId="1218"/>
    <cellStyle name="Итог 4 7" xfId="1219"/>
    <cellStyle name="Итог 5" xfId="1220"/>
    <cellStyle name="Итог 5 2" xfId="1221"/>
    <cellStyle name="Итог 5 2 2" xfId="1222"/>
    <cellStyle name="Итог 5 2 2 2" xfId="1223"/>
    <cellStyle name="Итог 5 2 2 3" xfId="1224"/>
    <cellStyle name="Итог 5 2 2 4" xfId="1225"/>
    <cellStyle name="Итог 5 2 3" xfId="1226"/>
    <cellStyle name="Итог 5 2 3 2" xfId="1227"/>
    <cellStyle name="Итог 5 2 4" xfId="1228"/>
    <cellStyle name="Итог 5 3" xfId="1229"/>
    <cellStyle name="Итог 5 3 2" xfId="1230"/>
    <cellStyle name="Итог 5 3 2 2" xfId="1231"/>
    <cellStyle name="Итог 5 3 2 3" xfId="1232"/>
    <cellStyle name="Итог 5 3 2 4" xfId="1233"/>
    <cellStyle name="Итог 5 3 3" xfId="1234"/>
    <cellStyle name="Итог 5 3 3 2" xfId="1235"/>
    <cellStyle name="Итог 5 3 4" xfId="1236"/>
    <cellStyle name="Итог 5 4" xfId="1237"/>
    <cellStyle name="Итог 5 4 2" xfId="1238"/>
    <cellStyle name="Итог 5 4 2 2" xfId="1239"/>
    <cellStyle name="Итог 5 4 2 3" xfId="1240"/>
    <cellStyle name="Итог 5 4 2 4" xfId="1241"/>
    <cellStyle name="Итог 5 4 3" xfId="1242"/>
    <cellStyle name="Итог 5 4 3 2" xfId="1243"/>
    <cellStyle name="Итог 5 4 4" xfId="1244"/>
    <cellStyle name="Итог 5 5" xfId="1245"/>
    <cellStyle name="Итог 5 5 2" xfId="1246"/>
    <cellStyle name="Итог 5 5 3" xfId="1247"/>
    <cellStyle name="Итог 5 5 4" xfId="1248"/>
    <cellStyle name="Итог 5 6" xfId="1249"/>
    <cellStyle name="Итог 5 6 2" xfId="1250"/>
    <cellStyle name="Итог 5 7" xfId="1251"/>
    <cellStyle name="Итог 6" xfId="1252"/>
    <cellStyle name="Итог 6 2" xfId="1253"/>
    <cellStyle name="Итог 6 2 2" xfId="1254"/>
    <cellStyle name="Итог 6 2 2 2" xfId="1255"/>
    <cellStyle name="Итог 6 2 2 3" xfId="1256"/>
    <cellStyle name="Итог 6 2 2 4" xfId="1257"/>
    <cellStyle name="Итог 6 2 3" xfId="1258"/>
    <cellStyle name="Итог 6 2 3 2" xfId="1259"/>
    <cellStyle name="Итог 6 2 4" xfId="1260"/>
    <cellStyle name="Итог 6 3" xfId="1261"/>
    <cellStyle name="Итог 6 3 2" xfId="1262"/>
    <cellStyle name="Итог 6 3 2 2" xfId="1263"/>
    <cellStyle name="Итог 6 3 2 3" xfId="1264"/>
    <cellStyle name="Итог 6 3 2 4" xfId="1265"/>
    <cellStyle name="Итог 6 3 3" xfId="1266"/>
    <cellStyle name="Итог 6 3 3 2" xfId="1267"/>
    <cellStyle name="Итог 6 3 4" xfId="1268"/>
    <cellStyle name="Итог 6 4" xfId="1269"/>
    <cellStyle name="Итог 6 4 2" xfId="1270"/>
    <cellStyle name="Итог 6 4 2 2" xfId="1271"/>
    <cellStyle name="Итог 6 4 2 3" xfId="1272"/>
    <cellStyle name="Итог 6 4 2 4" xfId="1273"/>
    <cellStyle name="Итог 6 4 3" xfId="1274"/>
    <cellStyle name="Итог 6 4 3 2" xfId="1275"/>
    <cellStyle name="Итог 6 4 4" xfId="1276"/>
    <cellStyle name="Итог 6 5" xfId="1277"/>
    <cellStyle name="Итог 6 5 2" xfId="1278"/>
    <cellStyle name="Итог 6 5 3" xfId="1279"/>
    <cellStyle name="Итог 6 5 4" xfId="1280"/>
    <cellStyle name="Итог 6 6" xfId="1281"/>
    <cellStyle name="Итог 6 6 2" xfId="1282"/>
    <cellStyle name="Итог 6 7" xfId="1283"/>
    <cellStyle name="Итог 7" xfId="1284"/>
    <cellStyle name="Итог 7 2" xfId="1285"/>
    <cellStyle name="Итог 7 2 2" xfId="1286"/>
    <cellStyle name="Итог 7 2 2 2" xfId="1287"/>
    <cellStyle name="Итог 7 2 2 3" xfId="1288"/>
    <cellStyle name="Итог 7 2 2 4" xfId="1289"/>
    <cellStyle name="Итог 7 2 3" xfId="1290"/>
    <cellStyle name="Итог 7 2 3 2" xfId="1291"/>
    <cellStyle name="Итог 7 2 4" xfId="1292"/>
    <cellStyle name="Итог 7 3" xfId="1293"/>
    <cellStyle name="Итог 7 3 2" xfId="1294"/>
    <cellStyle name="Итог 7 3 2 2" xfId="1295"/>
    <cellStyle name="Итог 7 3 2 3" xfId="1296"/>
    <cellStyle name="Итог 7 3 2 4" xfId="1297"/>
    <cellStyle name="Итог 7 3 3" xfId="1298"/>
    <cellStyle name="Итог 7 3 3 2" xfId="1299"/>
    <cellStyle name="Итог 7 3 4" xfId="1300"/>
    <cellStyle name="Итог 7 4" xfId="1301"/>
    <cellStyle name="Итог 7 4 2" xfId="1302"/>
    <cellStyle name="Итог 7 4 2 2" xfId="1303"/>
    <cellStyle name="Итог 7 4 2 3" xfId="1304"/>
    <cellStyle name="Итог 7 4 2 4" xfId="1305"/>
    <cellStyle name="Итог 7 4 3" xfId="1306"/>
    <cellStyle name="Итог 7 4 3 2" xfId="1307"/>
    <cellStyle name="Итог 7 4 4" xfId="1308"/>
    <cellStyle name="Итог 7 5" xfId="1309"/>
    <cellStyle name="Итог 7 5 2" xfId="1310"/>
    <cellStyle name="Итог 7 5 3" xfId="1311"/>
    <cellStyle name="Итог 7 5 4" xfId="1312"/>
    <cellStyle name="Итог 7 6" xfId="1313"/>
    <cellStyle name="Итог 7 6 2" xfId="1314"/>
    <cellStyle name="Итог 7 7" xfId="1315"/>
    <cellStyle name="Итог 8" xfId="1316"/>
    <cellStyle name="Итог 8 2" xfId="1317"/>
    <cellStyle name="Итог 8 2 2" xfId="1318"/>
    <cellStyle name="Итог 8 2 3" xfId="1319"/>
    <cellStyle name="Итог 8 2 4" xfId="1320"/>
    <cellStyle name="Итог 8 3" xfId="1321"/>
    <cellStyle name="Итог 8 3 2" xfId="1322"/>
    <cellStyle name="Итог 8 4" xfId="1323"/>
    <cellStyle name="Итог 9" xfId="1324"/>
    <cellStyle name="Итог 9 2" xfId="1325"/>
    <cellStyle name="Итог 9 2 2" xfId="1326"/>
    <cellStyle name="Итог 9 2 3" xfId="1327"/>
    <cellStyle name="Итог 9 2 4" xfId="1328"/>
    <cellStyle name="Итог 9 3" xfId="1329"/>
    <cellStyle name="Итог 9 3 2" xfId="1330"/>
    <cellStyle name="Итог 9 4" xfId="1331"/>
    <cellStyle name="Контрольная ячейка 2" xfId="1332"/>
    <cellStyle name="Контрольная ячейка 2 2" xfId="1333"/>
    <cellStyle name="Контрольная ячейка 3" xfId="1334"/>
    <cellStyle name="Контрольная ячейка 4" xfId="1335"/>
    <cellStyle name="Контрольная ячейка 5" xfId="1336"/>
    <cellStyle name="Контрольная ячейка 6" xfId="1337"/>
    <cellStyle name="Название 2" xfId="1338"/>
    <cellStyle name="Название 2 2" xfId="1339"/>
    <cellStyle name="Название 3" xfId="1340"/>
    <cellStyle name="Название 4" xfId="1341"/>
    <cellStyle name="Название 5" xfId="1342"/>
    <cellStyle name="Название 6" xfId="1343"/>
    <cellStyle name="Нейтральный 2" xfId="1344"/>
    <cellStyle name="Нейтральный 2 2" xfId="1345"/>
    <cellStyle name="Нейтральный 3" xfId="1346"/>
    <cellStyle name="Нейтральный 4" xfId="1347"/>
    <cellStyle name="Нейтральный 5" xfId="1348"/>
    <cellStyle name="Нейтральный 6" xfId="1349"/>
    <cellStyle name="Обычный" xfId="0" builtinId="0"/>
    <cellStyle name="Обычный 10" xfId="1350"/>
    <cellStyle name="Обычный 10 2" xfId="1351"/>
    <cellStyle name="Обычный 11" xfId="1352"/>
    <cellStyle name="Обычный 11 2" xfId="1353"/>
    <cellStyle name="Обычный 11 2 2" xfId="1354"/>
    <cellStyle name="Обычный 11 3" xfId="1355"/>
    <cellStyle name="Обычный 11 4" xfId="1356"/>
    <cellStyle name="Обычный 12" xfId="1357"/>
    <cellStyle name="Обычный 12 2" xfId="1358"/>
    <cellStyle name="Обычный 12 2 2" xfId="1359"/>
    <cellStyle name="Обычный 12 3" xfId="1360"/>
    <cellStyle name="Обычный 12 4" xfId="1361"/>
    <cellStyle name="Обычный 13" xfId="1362"/>
    <cellStyle name="Обычный 13 2" xfId="1363"/>
    <cellStyle name="Обычный 13 2 2" xfId="1364"/>
    <cellStyle name="Обычный 13 3" xfId="1365"/>
    <cellStyle name="Обычный 14" xfId="1366"/>
    <cellStyle name="Обычный 14 2" xfId="1367"/>
    <cellStyle name="Обычный 15" xfId="1368"/>
    <cellStyle name="Обычный 16" xfId="1369"/>
    <cellStyle name="Обычный 17" xfId="1370"/>
    <cellStyle name="Обычный 2" xfId="1"/>
    <cellStyle name="Обычный 2 10" xfId="1371"/>
    <cellStyle name="Обычный 2 10 2" xfId="1372"/>
    <cellStyle name="Обычный 2 10 2 2" xfId="1373"/>
    <cellStyle name="Обычный 2 10 3" xfId="1374"/>
    <cellStyle name="Обычный 2 11" xfId="1375"/>
    <cellStyle name="Обычный 2 12" xfId="1376"/>
    <cellStyle name="Обычный 2 13" xfId="1377"/>
    <cellStyle name="Обычный 2 2" xfId="1378"/>
    <cellStyle name="Обычный 2 2 10" xfId="1379"/>
    <cellStyle name="Обычный 2 2 10 2" xfId="1380"/>
    <cellStyle name="Обычный 2 2 10 2 2" xfId="1381"/>
    <cellStyle name="Обычный 2 2 10 3" xfId="1382"/>
    <cellStyle name="Обычный 2 2 11" xfId="1383"/>
    <cellStyle name="Обычный 2 2 11 2" xfId="1384"/>
    <cellStyle name="Обычный 2 2 12" xfId="1385"/>
    <cellStyle name="Обычный 2 2 12 2" xfId="1386"/>
    <cellStyle name="Обычный 2 2 13" xfId="1387"/>
    <cellStyle name="Обычный 2 2 14" xfId="1388"/>
    <cellStyle name="Обычный 2 2 15" xfId="1389"/>
    <cellStyle name="Обычный 2 2 2" xfId="1390"/>
    <cellStyle name="Обычный 2 2 2 2" xfId="1391"/>
    <cellStyle name="Обычный 2 2 2 3" xfId="1392"/>
    <cellStyle name="Обычный 2 2 2 3 2" xfId="1393"/>
    <cellStyle name="Обычный 2 2 2 3 2 2" xfId="1394"/>
    <cellStyle name="Обычный 2 2 2 3 3" xfId="1395"/>
    <cellStyle name="Обычный 2 2 2 4" xfId="1396"/>
    <cellStyle name="Обычный 2 2 2 4 2" xfId="1397"/>
    <cellStyle name="Обычный 2 2 2 4 2 2" xfId="1398"/>
    <cellStyle name="Обычный 2 2 2 4 3" xfId="1399"/>
    <cellStyle name="Обычный 2 2 2 5" xfId="1400"/>
    <cellStyle name="Обычный 2 2 2 5 2" xfId="1401"/>
    <cellStyle name="Обычный 2 2 2 6" xfId="1402"/>
    <cellStyle name="Обычный 2 2 2 7" xfId="1403"/>
    <cellStyle name="Обычный 2 2 2 8" xfId="1404"/>
    <cellStyle name="Обычный 2 2 3" xfId="1405"/>
    <cellStyle name="Обычный 2 2 3 2" xfId="1406"/>
    <cellStyle name="Обычный 2 2 3 3" xfId="1407"/>
    <cellStyle name="Обычный 2 2 3 3 2" xfId="1408"/>
    <cellStyle name="Обычный 2 2 3 3 2 2" xfId="1409"/>
    <cellStyle name="Обычный 2 2 3 3 3" xfId="1410"/>
    <cellStyle name="Обычный 2 2 3 4" xfId="1411"/>
    <cellStyle name="Обычный 2 2 3 4 2" xfId="1412"/>
    <cellStyle name="Обычный 2 2 3 5" xfId="1413"/>
    <cellStyle name="Обычный 2 2 4" xfId="1414"/>
    <cellStyle name="Обычный 2 2 5" xfId="1415"/>
    <cellStyle name="Обычный 2 2 6" xfId="1416"/>
    <cellStyle name="Обычный 2 2 7" xfId="1417"/>
    <cellStyle name="Обычный 2 2 8" xfId="1418"/>
    <cellStyle name="Обычный 2 2 9" xfId="1419"/>
    <cellStyle name="Обычный 2 2 9 2" xfId="1420"/>
    <cellStyle name="Обычный 2 2 9 2 2" xfId="1421"/>
    <cellStyle name="Обычный 2 2 9 3" xfId="1422"/>
    <cellStyle name="Обычный 2 3" xfId="1423"/>
    <cellStyle name="Обычный 2 3 2" xfId="1424"/>
    <cellStyle name="Обычный 2 3 2 2" xfId="1425"/>
    <cellStyle name="Обычный 2 3 3" xfId="1426"/>
    <cellStyle name="Обычный 2 3 4" xfId="1427"/>
    <cellStyle name="Обычный 2 4" xfId="1428"/>
    <cellStyle name="Обычный 2 4 2" xfId="1429"/>
    <cellStyle name="Обычный 2 4 3" xfId="1430"/>
    <cellStyle name="Обычный 2 4 4" xfId="1431"/>
    <cellStyle name="Обычный 2 5" xfId="1432"/>
    <cellStyle name="Обычный 2 6" xfId="1433"/>
    <cellStyle name="Обычный 2 7" xfId="1434"/>
    <cellStyle name="Обычный 2 8" xfId="1435"/>
    <cellStyle name="Обычный 2 9" xfId="1436"/>
    <cellStyle name="Обычный 3" xfId="2"/>
    <cellStyle name="Обычный 3 10" xfId="1437"/>
    <cellStyle name="Обычный 3 11" xfId="1438"/>
    <cellStyle name="Обычный 3 2" xfId="1439"/>
    <cellStyle name="Обычный 3 2 2" xfId="1440"/>
    <cellStyle name="Обычный 3 2 2 2" xfId="1441"/>
    <cellStyle name="Обычный 3 2 3" xfId="1442"/>
    <cellStyle name="Обычный 3 2 4" xfId="1443"/>
    <cellStyle name="Обычный 3 3" xfId="1444"/>
    <cellStyle name="Обычный 3 3 2" xfId="1445"/>
    <cellStyle name="Обычный 3 3 3" xfId="1446"/>
    <cellStyle name="Обычный 3 3 4" xfId="1447"/>
    <cellStyle name="Обычный 3 4" xfId="1448"/>
    <cellStyle name="Обычный 3 4 2" xfId="1449"/>
    <cellStyle name="Обычный 3 5" xfId="1450"/>
    <cellStyle name="Обычный 3 5 2" xfId="1451"/>
    <cellStyle name="Обычный 3 5 2 2" xfId="1452"/>
    <cellStyle name="Обычный 3 5 2 2 2" xfId="1453"/>
    <cellStyle name="Обычный 3 5 2 3" xfId="1454"/>
    <cellStyle name="Обычный 3 5 3" xfId="1455"/>
    <cellStyle name="Обычный 3 5 3 2" xfId="1456"/>
    <cellStyle name="Обычный 3 5 4" xfId="1457"/>
    <cellStyle name="Обычный 3 6" xfId="1458"/>
    <cellStyle name="Обычный 3 6 2" xfId="1459"/>
    <cellStyle name="Обычный 3 6 2 2" xfId="1460"/>
    <cellStyle name="Обычный 3 6 3" xfId="1461"/>
    <cellStyle name="Обычный 3 7" xfId="1462"/>
    <cellStyle name="Обычный 3 7 2" xfId="1463"/>
    <cellStyle name="Обычный 3 7 2 2" xfId="1464"/>
    <cellStyle name="Обычный 3 7 3" xfId="1465"/>
    <cellStyle name="Обычный 3 8" xfId="1466"/>
    <cellStyle name="Обычный 3 9" xfId="1467"/>
    <cellStyle name="Обычный 4" xfId="1468"/>
    <cellStyle name="Обычный 4 10" xfId="1469"/>
    <cellStyle name="Обычный 4 2" xfId="1470"/>
    <cellStyle name="Обычный 4 2 2" xfId="1471"/>
    <cellStyle name="Обычный 4 3" xfId="1472"/>
    <cellStyle name="Обычный 4 3 2" xfId="1473"/>
    <cellStyle name="Обычный 4 4" xfId="1474"/>
    <cellStyle name="Обычный 4 5" xfId="1475"/>
    <cellStyle name="Обычный 4 6" xfId="1476"/>
    <cellStyle name="Обычный 4 7" xfId="1477"/>
    <cellStyle name="Обычный 4 7 2" xfId="1478"/>
    <cellStyle name="Обычный 4 7 2 2" xfId="1479"/>
    <cellStyle name="Обычный 4 7 3" xfId="1480"/>
    <cellStyle name="Обычный 4 8" xfId="1481"/>
    <cellStyle name="Обычный 4 8 2" xfId="1482"/>
    <cellStyle name="Обычный 4 8 2 2" xfId="1483"/>
    <cellStyle name="Обычный 4 8 3" xfId="1484"/>
    <cellStyle name="Обычный 4 9" xfId="1485"/>
    <cellStyle name="Обычный 5" xfId="1486"/>
    <cellStyle name="Обычный 5 2" xfId="1487"/>
    <cellStyle name="Обычный 5 2 2" xfId="1488"/>
    <cellStyle name="Обычный 5 2 3" xfId="1489"/>
    <cellStyle name="Обычный 5 3" xfId="1490"/>
    <cellStyle name="Обычный 5 4" xfId="1491"/>
    <cellStyle name="Обычный 5 5" xfId="1492"/>
    <cellStyle name="Обычный 5 6" xfId="1493"/>
    <cellStyle name="Обычный 5 6 2" xfId="1494"/>
    <cellStyle name="Обычный 5 6 2 2" xfId="1495"/>
    <cellStyle name="Обычный 5 6 3" xfId="1496"/>
    <cellStyle name="Обычный 5 7" xfId="1497"/>
    <cellStyle name="Обычный 5 7 2" xfId="1498"/>
    <cellStyle name="Обычный 5 8" xfId="1499"/>
    <cellStyle name="Обычный 6" xfId="1500"/>
    <cellStyle name="Обычный 6 2" xfId="1501"/>
    <cellStyle name="Обычный 6 3" xfId="1502"/>
    <cellStyle name="Обычный 6 4" xfId="1503"/>
    <cellStyle name="Обычный 6 5" xfId="1504"/>
    <cellStyle name="Обычный 7" xfId="1505"/>
    <cellStyle name="Обычный 7 2" xfId="1506"/>
    <cellStyle name="Обычный 7 3" xfId="1507"/>
    <cellStyle name="Обычный 7 4" xfId="1508"/>
    <cellStyle name="Обычный 7 5" xfId="1509"/>
    <cellStyle name="Обычный 7 5 2" xfId="1510"/>
    <cellStyle name="Обычный 7 5 2 2" xfId="1511"/>
    <cellStyle name="Обычный 7 5 3" xfId="1512"/>
    <cellStyle name="Обычный 7 6" xfId="1513"/>
    <cellStyle name="Обычный 7 7" xfId="1514"/>
    <cellStyle name="Обычный 8" xfId="1515"/>
    <cellStyle name="Обычный 8 2" xfId="1516"/>
    <cellStyle name="Обычный 8 3" xfId="1517"/>
    <cellStyle name="Обычный 9" xfId="1518"/>
    <cellStyle name="Обычный 9 2" xfId="1519"/>
    <cellStyle name="Плохой 2" xfId="1520"/>
    <cellStyle name="Плохой 2 2" xfId="1521"/>
    <cellStyle name="Плохой 3" xfId="1522"/>
    <cellStyle name="Плохой 4" xfId="1523"/>
    <cellStyle name="Плохой 5" xfId="1524"/>
    <cellStyle name="Плохой 6" xfId="1525"/>
    <cellStyle name="Пояснение 2" xfId="1526"/>
    <cellStyle name="Пояснение 2 2" xfId="1527"/>
    <cellStyle name="Пояснение 3" xfId="1528"/>
    <cellStyle name="Пояснение 4" xfId="1529"/>
    <cellStyle name="Пояснение 5" xfId="1530"/>
    <cellStyle name="Пояснение 6" xfId="1531"/>
    <cellStyle name="Примечание 10" xfId="1532"/>
    <cellStyle name="Примечание 10 2" xfId="1533"/>
    <cellStyle name="Примечание 10 2 2" xfId="1534"/>
    <cellStyle name="Примечание 10 2 3" xfId="1535"/>
    <cellStyle name="Примечание 10 2 4" xfId="1536"/>
    <cellStyle name="Примечание 10 3" xfId="1537"/>
    <cellStyle name="Примечание 10 3 2" xfId="1538"/>
    <cellStyle name="Примечание 10 4" xfId="1539"/>
    <cellStyle name="Примечание 11" xfId="1540"/>
    <cellStyle name="Примечание 11 2" xfId="1541"/>
    <cellStyle name="Примечание 11 3" xfId="1542"/>
    <cellStyle name="Примечание 11 4" xfId="1543"/>
    <cellStyle name="Примечание 12" xfId="1544"/>
    <cellStyle name="Примечание 12 2" xfId="1545"/>
    <cellStyle name="Примечание 13" xfId="1546"/>
    <cellStyle name="Примечание 2" xfId="1547"/>
    <cellStyle name="Примечание 2 2" xfId="1548"/>
    <cellStyle name="Примечание 2 2 2" xfId="1549"/>
    <cellStyle name="Примечание 2 2 2 2" xfId="1550"/>
    <cellStyle name="Примечание 2 2 2 2 2" xfId="1551"/>
    <cellStyle name="Примечание 2 2 2 2 3" xfId="1552"/>
    <cellStyle name="Примечание 2 2 2 2 4" xfId="1553"/>
    <cellStyle name="Примечание 2 2 2 3" xfId="1554"/>
    <cellStyle name="Примечание 2 2 2 3 2" xfId="1555"/>
    <cellStyle name="Примечание 2 2 2 4" xfId="1556"/>
    <cellStyle name="Примечание 2 2 3" xfId="1557"/>
    <cellStyle name="Примечание 2 2 3 2" xfId="1558"/>
    <cellStyle name="Примечание 2 2 3 2 2" xfId="1559"/>
    <cellStyle name="Примечание 2 2 3 2 3" xfId="1560"/>
    <cellStyle name="Примечание 2 2 3 2 4" xfId="1561"/>
    <cellStyle name="Примечание 2 2 3 3" xfId="1562"/>
    <cellStyle name="Примечание 2 2 3 3 2" xfId="1563"/>
    <cellStyle name="Примечание 2 2 3 4" xfId="1564"/>
    <cellStyle name="Примечание 2 2 4" xfId="1565"/>
    <cellStyle name="Примечание 2 2 4 2" xfId="1566"/>
    <cellStyle name="Примечание 2 2 4 2 2" xfId="1567"/>
    <cellStyle name="Примечание 2 2 4 2 3" xfId="1568"/>
    <cellStyle name="Примечание 2 2 4 2 4" xfId="1569"/>
    <cellStyle name="Примечание 2 2 4 3" xfId="1570"/>
    <cellStyle name="Примечание 2 2 4 3 2" xfId="1571"/>
    <cellStyle name="Примечание 2 2 4 4" xfId="1572"/>
    <cellStyle name="Примечание 2 2 5" xfId="1573"/>
    <cellStyle name="Примечание 2 2 5 2" xfId="1574"/>
    <cellStyle name="Примечание 2 2 5 3" xfId="1575"/>
    <cellStyle name="Примечание 2 2 5 4" xfId="1576"/>
    <cellStyle name="Примечание 2 2 6" xfId="1577"/>
    <cellStyle name="Примечание 2 2 6 2" xfId="1578"/>
    <cellStyle name="Примечание 2 2 7" xfId="1579"/>
    <cellStyle name="Примечание 2 3" xfId="1580"/>
    <cellStyle name="Примечание 2 3 2" xfId="1581"/>
    <cellStyle name="Примечание 2 3 2 2" xfId="1582"/>
    <cellStyle name="Примечание 2 3 2 3" xfId="1583"/>
    <cellStyle name="Примечание 2 3 2 4" xfId="1584"/>
    <cellStyle name="Примечание 2 3 3" xfId="1585"/>
    <cellStyle name="Примечание 2 3 3 2" xfId="1586"/>
    <cellStyle name="Примечание 2 3 4" xfId="1587"/>
    <cellStyle name="Примечание 2 4" xfId="1588"/>
    <cellStyle name="Примечание 2 4 2" xfId="1589"/>
    <cellStyle name="Примечание 2 4 2 2" xfId="1590"/>
    <cellStyle name="Примечание 2 4 2 3" xfId="1591"/>
    <cellStyle name="Примечание 2 4 2 4" xfId="1592"/>
    <cellStyle name="Примечание 2 4 3" xfId="1593"/>
    <cellStyle name="Примечание 2 4 3 2" xfId="1594"/>
    <cellStyle name="Примечание 2 4 4" xfId="1595"/>
    <cellStyle name="Примечание 2 5" xfId="1596"/>
    <cellStyle name="Примечание 2 5 2" xfId="1597"/>
    <cellStyle name="Примечание 2 5 2 2" xfId="1598"/>
    <cellStyle name="Примечание 2 5 2 3" xfId="1599"/>
    <cellStyle name="Примечание 2 5 2 4" xfId="1600"/>
    <cellStyle name="Примечание 2 5 3" xfId="1601"/>
    <cellStyle name="Примечание 2 5 3 2" xfId="1602"/>
    <cellStyle name="Примечание 2 5 4" xfId="1603"/>
    <cellStyle name="Примечание 2 6" xfId="1604"/>
    <cellStyle name="Примечание 2 6 2" xfId="1605"/>
    <cellStyle name="Примечание 2 6 3" xfId="1606"/>
    <cellStyle name="Примечание 2 6 4" xfId="1607"/>
    <cellStyle name="Примечание 2 7" xfId="1608"/>
    <cellStyle name="Примечание 2 7 2" xfId="1609"/>
    <cellStyle name="Примечание 2 7 3" xfId="1610"/>
    <cellStyle name="Примечание 2 8" xfId="1611"/>
    <cellStyle name="Примечание 3" xfId="1612"/>
    <cellStyle name="Примечание 3 2" xfId="1613"/>
    <cellStyle name="Примечание 3 2 2" xfId="1614"/>
    <cellStyle name="Примечание 3 2 2 2" xfId="1615"/>
    <cellStyle name="Примечание 3 2 2 2 2" xfId="1616"/>
    <cellStyle name="Примечание 3 2 2 2 3" xfId="1617"/>
    <cellStyle name="Примечание 3 2 2 2 4" xfId="1618"/>
    <cellStyle name="Примечание 3 2 2 3" xfId="1619"/>
    <cellStyle name="Примечание 3 2 2 3 2" xfId="1620"/>
    <cellStyle name="Примечание 3 2 2 4" xfId="1621"/>
    <cellStyle name="Примечание 3 2 3" xfId="1622"/>
    <cellStyle name="Примечание 3 2 3 2" xfId="1623"/>
    <cellStyle name="Примечание 3 2 3 2 2" xfId="1624"/>
    <cellStyle name="Примечание 3 2 3 2 3" xfId="1625"/>
    <cellStyle name="Примечание 3 2 3 2 4" xfId="1626"/>
    <cellStyle name="Примечание 3 2 3 3" xfId="1627"/>
    <cellStyle name="Примечание 3 2 3 3 2" xfId="1628"/>
    <cellStyle name="Примечание 3 2 3 4" xfId="1629"/>
    <cellStyle name="Примечание 3 2 4" xfId="1630"/>
    <cellStyle name="Примечание 3 2 4 2" xfId="1631"/>
    <cellStyle name="Примечание 3 2 4 2 2" xfId="1632"/>
    <cellStyle name="Примечание 3 2 4 2 3" xfId="1633"/>
    <cellStyle name="Примечание 3 2 4 2 4" xfId="1634"/>
    <cellStyle name="Примечание 3 2 4 3" xfId="1635"/>
    <cellStyle name="Примечание 3 2 4 3 2" xfId="1636"/>
    <cellStyle name="Примечание 3 2 4 4" xfId="1637"/>
    <cellStyle name="Примечание 3 2 5" xfId="1638"/>
    <cellStyle name="Примечание 3 2 5 2" xfId="1639"/>
    <cellStyle name="Примечание 3 2 5 3" xfId="1640"/>
    <cellStyle name="Примечание 3 2 5 4" xfId="1641"/>
    <cellStyle name="Примечание 3 2 6" xfId="1642"/>
    <cellStyle name="Примечание 3 2 6 2" xfId="1643"/>
    <cellStyle name="Примечание 3 2 7" xfId="1644"/>
    <cellStyle name="Примечание 3 3" xfId="1645"/>
    <cellStyle name="Примечание 3 3 2" xfId="1646"/>
    <cellStyle name="Примечание 3 3 2 2" xfId="1647"/>
    <cellStyle name="Примечание 3 3 2 3" xfId="1648"/>
    <cellStyle name="Примечание 3 3 2 4" xfId="1649"/>
    <cellStyle name="Примечание 3 3 3" xfId="1650"/>
    <cellStyle name="Примечание 3 3 3 2" xfId="1651"/>
    <cellStyle name="Примечание 3 3 4" xfId="1652"/>
    <cellStyle name="Примечание 3 4" xfId="1653"/>
    <cellStyle name="Примечание 3 4 2" xfId="1654"/>
    <cellStyle name="Примечание 3 4 2 2" xfId="1655"/>
    <cellStyle name="Примечание 3 4 2 3" xfId="1656"/>
    <cellStyle name="Примечание 3 4 2 4" xfId="1657"/>
    <cellStyle name="Примечание 3 4 3" xfId="1658"/>
    <cellStyle name="Примечание 3 4 3 2" xfId="1659"/>
    <cellStyle name="Примечание 3 4 4" xfId="1660"/>
    <cellStyle name="Примечание 3 5" xfId="1661"/>
    <cellStyle name="Примечание 3 5 2" xfId="1662"/>
    <cellStyle name="Примечание 3 5 2 2" xfId="1663"/>
    <cellStyle name="Примечание 3 5 2 3" xfId="1664"/>
    <cellStyle name="Примечание 3 5 2 4" xfId="1665"/>
    <cellStyle name="Примечание 3 5 3" xfId="1666"/>
    <cellStyle name="Примечание 3 5 3 2" xfId="1667"/>
    <cellStyle name="Примечание 3 5 4" xfId="1668"/>
    <cellStyle name="Примечание 3 6" xfId="1669"/>
    <cellStyle name="Примечание 3 6 2" xfId="1670"/>
    <cellStyle name="Примечание 3 6 3" xfId="1671"/>
    <cellStyle name="Примечание 3 6 4" xfId="1672"/>
    <cellStyle name="Примечание 3 7" xfId="1673"/>
    <cellStyle name="Примечание 3 7 2" xfId="1674"/>
    <cellStyle name="Примечание 3 7 3" xfId="1675"/>
    <cellStyle name="Примечание 3 8" xfId="1676"/>
    <cellStyle name="Примечание 4" xfId="1677"/>
    <cellStyle name="Примечание 4 2" xfId="1678"/>
    <cellStyle name="Примечание 4 2 2" xfId="1679"/>
    <cellStyle name="Примечание 4 2 2 2" xfId="1680"/>
    <cellStyle name="Примечание 4 2 2 3" xfId="1681"/>
    <cellStyle name="Примечание 4 2 2 4" xfId="1682"/>
    <cellStyle name="Примечание 4 2 3" xfId="1683"/>
    <cellStyle name="Примечание 4 2 3 2" xfId="1684"/>
    <cellStyle name="Примечание 4 2 4" xfId="1685"/>
    <cellStyle name="Примечание 4 3" xfId="1686"/>
    <cellStyle name="Примечание 4 3 2" xfId="1687"/>
    <cellStyle name="Примечание 4 3 2 2" xfId="1688"/>
    <cellStyle name="Примечание 4 3 2 3" xfId="1689"/>
    <cellStyle name="Примечание 4 3 2 4" xfId="1690"/>
    <cellStyle name="Примечание 4 3 3" xfId="1691"/>
    <cellStyle name="Примечание 4 3 3 2" xfId="1692"/>
    <cellStyle name="Примечание 4 3 4" xfId="1693"/>
    <cellStyle name="Примечание 4 4" xfId="1694"/>
    <cellStyle name="Примечание 4 4 2" xfId="1695"/>
    <cellStyle name="Примечание 4 4 2 2" xfId="1696"/>
    <cellStyle name="Примечание 4 4 2 3" xfId="1697"/>
    <cellStyle name="Примечание 4 4 2 4" xfId="1698"/>
    <cellStyle name="Примечание 4 4 3" xfId="1699"/>
    <cellStyle name="Примечание 4 4 3 2" xfId="1700"/>
    <cellStyle name="Примечание 4 4 4" xfId="1701"/>
    <cellStyle name="Примечание 4 5" xfId="1702"/>
    <cellStyle name="Примечание 4 5 2" xfId="1703"/>
    <cellStyle name="Примечание 4 5 3" xfId="1704"/>
    <cellStyle name="Примечание 4 5 4" xfId="1705"/>
    <cellStyle name="Примечание 4 6" xfId="1706"/>
    <cellStyle name="Примечание 4 6 2" xfId="1707"/>
    <cellStyle name="Примечание 4 7" xfId="1708"/>
    <cellStyle name="Примечание 5" xfId="1709"/>
    <cellStyle name="Примечание 5 2" xfId="1710"/>
    <cellStyle name="Примечание 5 2 2" xfId="1711"/>
    <cellStyle name="Примечание 5 2 2 2" xfId="1712"/>
    <cellStyle name="Примечание 5 2 2 3" xfId="1713"/>
    <cellStyle name="Примечание 5 2 2 4" xfId="1714"/>
    <cellStyle name="Примечание 5 2 3" xfId="1715"/>
    <cellStyle name="Примечание 5 2 3 2" xfId="1716"/>
    <cellStyle name="Примечание 5 2 4" xfId="1717"/>
    <cellStyle name="Примечание 5 3" xfId="1718"/>
    <cellStyle name="Примечание 5 3 2" xfId="1719"/>
    <cellStyle name="Примечание 5 3 2 2" xfId="1720"/>
    <cellStyle name="Примечание 5 3 2 3" xfId="1721"/>
    <cellStyle name="Примечание 5 3 2 4" xfId="1722"/>
    <cellStyle name="Примечание 5 3 3" xfId="1723"/>
    <cellStyle name="Примечание 5 3 3 2" xfId="1724"/>
    <cellStyle name="Примечание 5 3 4" xfId="1725"/>
    <cellStyle name="Примечание 5 4" xfId="1726"/>
    <cellStyle name="Примечание 5 4 2" xfId="1727"/>
    <cellStyle name="Примечание 5 4 2 2" xfId="1728"/>
    <cellStyle name="Примечание 5 4 2 3" xfId="1729"/>
    <cellStyle name="Примечание 5 4 2 4" xfId="1730"/>
    <cellStyle name="Примечание 5 4 3" xfId="1731"/>
    <cellStyle name="Примечание 5 4 3 2" xfId="1732"/>
    <cellStyle name="Примечание 5 4 4" xfId="1733"/>
    <cellStyle name="Примечание 5 5" xfId="1734"/>
    <cellStyle name="Примечание 5 5 2" xfId="1735"/>
    <cellStyle name="Примечание 5 5 3" xfId="1736"/>
    <cellStyle name="Примечание 5 5 4" xfId="1737"/>
    <cellStyle name="Примечание 5 6" xfId="1738"/>
    <cellStyle name="Примечание 5 6 2" xfId="1739"/>
    <cellStyle name="Примечание 5 7" xfId="1740"/>
    <cellStyle name="Примечание 6" xfId="1741"/>
    <cellStyle name="Примечание 6 2" xfId="1742"/>
    <cellStyle name="Примечание 6 2 2" xfId="1743"/>
    <cellStyle name="Примечание 6 2 2 2" xfId="1744"/>
    <cellStyle name="Примечание 6 2 2 3" xfId="1745"/>
    <cellStyle name="Примечание 6 2 2 4" xfId="1746"/>
    <cellStyle name="Примечание 6 2 3" xfId="1747"/>
    <cellStyle name="Примечание 6 2 3 2" xfId="1748"/>
    <cellStyle name="Примечание 6 2 4" xfId="1749"/>
    <cellStyle name="Примечание 6 3" xfId="1750"/>
    <cellStyle name="Примечание 6 3 2" xfId="1751"/>
    <cellStyle name="Примечание 6 3 2 2" xfId="1752"/>
    <cellStyle name="Примечание 6 3 2 3" xfId="1753"/>
    <cellStyle name="Примечание 6 3 2 4" xfId="1754"/>
    <cellStyle name="Примечание 6 3 3" xfId="1755"/>
    <cellStyle name="Примечание 6 3 3 2" xfId="1756"/>
    <cellStyle name="Примечание 6 3 4" xfId="1757"/>
    <cellStyle name="Примечание 6 4" xfId="1758"/>
    <cellStyle name="Примечание 6 4 2" xfId="1759"/>
    <cellStyle name="Примечание 6 4 2 2" xfId="1760"/>
    <cellStyle name="Примечание 6 4 2 3" xfId="1761"/>
    <cellStyle name="Примечание 6 4 2 4" xfId="1762"/>
    <cellStyle name="Примечание 6 4 3" xfId="1763"/>
    <cellStyle name="Примечание 6 4 3 2" xfId="1764"/>
    <cellStyle name="Примечание 6 4 4" xfId="1765"/>
    <cellStyle name="Примечание 6 5" xfId="1766"/>
    <cellStyle name="Примечание 6 5 2" xfId="1767"/>
    <cellStyle name="Примечание 6 5 3" xfId="1768"/>
    <cellStyle name="Примечание 6 5 4" xfId="1769"/>
    <cellStyle name="Примечание 6 6" xfId="1770"/>
    <cellStyle name="Примечание 6 6 2" xfId="1771"/>
    <cellStyle name="Примечание 6 7" xfId="1772"/>
    <cellStyle name="Примечание 7" xfId="1773"/>
    <cellStyle name="Примечание 7 2" xfId="1774"/>
    <cellStyle name="Примечание 7 2 2" xfId="1775"/>
    <cellStyle name="Примечание 7 2 2 2" xfId="1776"/>
    <cellStyle name="Примечание 7 2 2 3" xfId="1777"/>
    <cellStyle name="Примечание 7 2 2 4" xfId="1778"/>
    <cellStyle name="Примечание 7 2 3" xfId="1779"/>
    <cellStyle name="Примечание 7 2 3 2" xfId="1780"/>
    <cellStyle name="Примечание 7 2 4" xfId="1781"/>
    <cellStyle name="Примечание 7 3" xfId="1782"/>
    <cellStyle name="Примечание 7 3 2" xfId="1783"/>
    <cellStyle name="Примечание 7 3 2 2" xfId="1784"/>
    <cellStyle name="Примечание 7 3 2 3" xfId="1785"/>
    <cellStyle name="Примечание 7 3 2 4" xfId="1786"/>
    <cellStyle name="Примечание 7 3 3" xfId="1787"/>
    <cellStyle name="Примечание 7 3 3 2" xfId="1788"/>
    <cellStyle name="Примечание 7 3 4" xfId="1789"/>
    <cellStyle name="Примечание 7 4" xfId="1790"/>
    <cellStyle name="Примечание 7 4 2" xfId="1791"/>
    <cellStyle name="Примечание 7 4 2 2" xfId="1792"/>
    <cellStyle name="Примечание 7 4 2 3" xfId="1793"/>
    <cellStyle name="Примечание 7 4 2 4" xfId="1794"/>
    <cellStyle name="Примечание 7 4 3" xfId="1795"/>
    <cellStyle name="Примечание 7 4 3 2" xfId="1796"/>
    <cellStyle name="Примечание 7 4 4" xfId="1797"/>
    <cellStyle name="Примечание 7 5" xfId="1798"/>
    <cellStyle name="Примечание 7 5 2" xfId="1799"/>
    <cellStyle name="Примечание 7 5 3" xfId="1800"/>
    <cellStyle name="Примечание 7 5 4" xfId="1801"/>
    <cellStyle name="Примечание 7 6" xfId="1802"/>
    <cellStyle name="Примечание 7 6 2" xfId="1803"/>
    <cellStyle name="Примечание 7 7" xfId="1804"/>
    <cellStyle name="Примечание 8" xfId="1805"/>
    <cellStyle name="Примечание 8 2" xfId="1806"/>
    <cellStyle name="Примечание 8 2 2" xfId="1807"/>
    <cellStyle name="Примечание 8 2 3" xfId="1808"/>
    <cellStyle name="Примечание 8 2 4" xfId="1809"/>
    <cellStyle name="Примечание 8 3" xfId="1810"/>
    <cellStyle name="Примечание 8 3 2" xfId="1811"/>
    <cellStyle name="Примечание 8 4" xfId="1812"/>
    <cellStyle name="Примечание 9" xfId="1813"/>
    <cellStyle name="Примечание 9 2" xfId="1814"/>
    <cellStyle name="Примечание 9 2 2" xfId="1815"/>
    <cellStyle name="Примечание 9 2 3" xfId="1816"/>
    <cellStyle name="Примечание 9 2 4" xfId="1817"/>
    <cellStyle name="Примечание 9 3" xfId="1818"/>
    <cellStyle name="Примечание 9 3 2" xfId="1819"/>
    <cellStyle name="Примечание 9 4" xfId="1820"/>
    <cellStyle name="Процентный 2" xfId="1821"/>
    <cellStyle name="Процентный 2 2" xfId="1822"/>
    <cellStyle name="Процентный 2 3" xfId="1823"/>
    <cellStyle name="Процентный 3" xfId="1824"/>
    <cellStyle name="Процентный 4" xfId="1825"/>
    <cellStyle name="Процентный 4 2" xfId="1826"/>
    <cellStyle name="Процентный 4 2 2" xfId="1827"/>
    <cellStyle name="Процентный 4 3" xfId="1828"/>
    <cellStyle name="Процентный 5" xfId="1829"/>
    <cellStyle name="Процентный 5 2" xfId="1830"/>
    <cellStyle name="Процентный 5 2 2" xfId="1831"/>
    <cellStyle name="Процентный 5 3" xfId="1832"/>
    <cellStyle name="Процентный 6" xfId="1833"/>
    <cellStyle name="Процентный 7" xfId="1834"/>
    <cellStyle name="Процентный 7 2" xfId="1835"/>
    <cellStyle name="Связанная ячейка 2" xfId="1836"/>
    <cellStyle name="Связанная ячейка 2 2" xfId="1837"/>
    <cellStyle name="Связанная ячейка 3" xfId="1838"/>
    <cellStyle name="Связанная ячейка 4" xfId="1839"/>
    <cellStyle name="Связанная ячейка 5" xfId="1840"/>
    <cellStyle name="Связанная ячейка 6" xfId="1841"/>
    <cellStyle name="Текст предупреждения 2" xfId="1842"/>
    <cellStyle name="Текст предупреждения 2 2" xfId="1843"/>
    <cellStyle name="Текст предупреждения 3" xfId="1844"/>
    <cellStyle name="Текст предупреждения 4" xfId="1845"/>
    <cellStyle name="Текст предупреждения 5" xfId="1846"/>
    <cellStyle name="Текст предупреждения 6" xfId="1847"/>
    <cellStyle name="Финансовый 2" xfId="1848"/>
    <cellStyle name="Финансовый 2 2" xfId="1849"/>
    <cellStyle name="Финансовый 2 2 2" xfId="1850"/>
    <cellStyle name="Финансовый 2 2 2 2" xfId="1851"/>
    <cellStyle name="Финансовый 2 2 3" xfId="1852"/>
    <cellStyle name="Финансовый 2 2 4" xfId="1853"/>
    <cellStyle name="Финансовый 2 3" xfId="1854"/>
    <cellStyle name="Финансовый 2 3 2" xfId="1855"/>
    <cellStyle name="Финансовый 2 4" xfId="1856"/>
    <cellStyle name="Финансовый 3" xfId="1857"/>
    <cellStyle name="Финансовый 3 2" xfId="1858"/>
    <cellStyle name="Финансовый 3 2 2" xfId="1859"/>
    <cellStyle name="Финансовый 3 2 2 2" xfId="1860"/>
    <cellStyle name="Финансовый 3 2 3" xfId="1861"/>
    <cellStyle name="Финансовый 3 3" xfId="1862"/>
    <cellStyle name="Финансовый 4" xfId="1863"/>
    <cellStyle name="Финансовый 4 2" xfId="1864"/>
    <cellStyle name="Финансовый 4 2 2" xfId="1865"/>
    <cellStyle name="Финансовый 4 3" xfId="1866"/>
    <cellStyle name="Финансовый 4 4" xfId="1867"/>
    <cellStyle name="Финансовый 5" xfId="1868"/>
    <cellStyle name="Финансовый 6" xfId="1869"/>
    <cellStyle name="Финансовый 6 2" xfId="1870"/>
    <cellStyle name="Финансовый 6 2 2" xfId="1871"/>
    <cellStyle name="Финансовый 6 3" xfId="1872"/>
    <cellStyle name="Финансовый 6 4" xfId="1873"/>
    <cellStyle name="Финансовый 7" xfId="1874"/>
    <cellStyle name="Хороший 2" xfId="1875"/>
    <cellStyle name="Хороший 2 2" xfId="1876"/>
    <cellStyle name="Хороший 3" xfId="1877"/>
    <cellStyle name="Хороший 4" xfId="1878"/>
    <cellStyle name="Хороший 5" xfId="1879"/>
    <cellStyle name="Хороший 6" xfId="18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="85" zoomScaleNormal="85" zoomScaleSheetLayoutView="85" workbookViewId="0">
      <selection activeCell="N13" sqref="N13"/>
    </sheetView>
  </sheetViews>
  <sheetFormatPr defaultRowHeight="15"/>
  <cols>
    <col min="1" max="1" width="29" style="5" customWidth="1"/>
    <col min="2" max="2" width="19.85546875" style="8" customWidth="1"/>
    <col min="3" max="8" width="21.42578125" style="8" customWidth="1"/>
    <col min="9" max="9" width="21.42578125" style="6" customWidth="1"/>
    <col min="10" max="10" width="18.85546875" style="6" customWidth="1"/>
    <col min="11" max="11" width="19.28515625" style="6" customWidth="1"/>
    <col min="12" max="12" width="17.28515625" style="6" customWidth="1"/>
    <col min="13" max="13" width="9.140625" style="6"/>
    <col min="14" max="14" width="25.5703125" style="6" customWidth="1"/>
    <col min="15" max="16384" width="9.140625" style="6"/>
  </cols>
  <sheetData>
    <row r="1" spans="1:11">
      <c r="A1" s="29" t="s">
        <v>56</v>
      </c>
    </row>
    <row r="2" spans="1:11" ht="20.25">
      <c r="A2" s="29"/>
      <c r="B2" s="47" t="s">
        <v>57</v>
      </c>
      <c r="C2" s="47"/>
      <c r="D2" s="47"/>
      <c r="E2" s="47"/>
      <c r="F2" s="47"/>
      <c r="G2" s="47"/>
      <c r="H2" s="47"/>
    </row>
    <row r="3" spans="1:11" ht="15.75" thickBot="1">
      <c r="A3" s="29"/>
      <c r="B3" s="30"/>
      <c r="C3" s="30"/>
      <c r="D3" s="30"/>
      <c r="E3" s="30"/>
      <c r="F3" s="30"/>
      <c r="G3" s="30"/>
      <c r="H3" s="31" t="s">
        <v>31</v>
      </c>
    </row>
    <row r="4" spans="1:11" ht="58.5">
      <c r="A4" s="17" t="s">
        <v>28</v>
      </c>
      <c r="B4" s="20" t="s">
        <v>29</v>
      </c>
      <c r="C4" s="18" t="s">
        <v>30</v>
      </c>
      <c r="D4" s="18" t="s">
        <v>37</v>
      </c>
      <c r="E4" s="18" t="s">
        <v>33</v>
      </c>
      <c r="F4" s="18" t="s">
        <v>42</v>
      </c>
      <c r="G4" s="18" t="s">
        <v>40</v>
      </c>
      <c r="H4" s="18" t="s">
        <v>32</v>
      </c>
      <c r="I4" s="18" t="s">
        <v>39</v>
      </c>
      <c r="J4" s="18" t="s">
        <v>38</v>
      </c>
      <c r="K4" s="19" t="s">
        <v>25</v>
      </c>
    </row>
    <row r="5" spans="1:11" ht="15.75">
      <c r="A5" s="3" t="s">
        <v>1</v>
      </c>
      <c r="B5" s="4">
        <v>1889031470.24</v>
      </c>
      <c r="C5" s="11">
        <v>94922283.969999999</v>
      </c>
      <c r="D5" s="11">
        <v>28093510.969999999</v>
      </c>
      <c r="E5" s="11">
        <v>2158489.88</v>
      </c>
      <c r="F5" s="11"/>
      <c r="G5" s="11">
        <v>700918.08</v>
      </c>
      <c r="H5" s="11">
        <v>5831761.1699999999</v>
      </c>
      <c r="I5" s="11">
        <v>4118055.92</v>
      </c>
      <c r="J5" s="11"/>
      <c r="K5" s="25">
        <f>SUM(B5:J5)</f>
        <v>2024856490.2300003</v>
      </c>
    </row>
    <row r="6" spans="1:11" ht="15.75">
      <c r="A6" s="1" t="s">
        <v>2</v>
      </c>
      <c r="B6" s="2">
        <v>805882038.10000002</v>
      </c>
      <c r="C6" s="12">
        <v>27299247.510000002</v>
      </c>
      <c r="D6" s="12">
        <v>8040581.6399999997</v>
      </c>
      <c r="E6" s="12">
        <v>817782.53</v>
      </c>
      <c r="F6" s="12"/>
      <c r="G6" s="12">
        <v>252229.27</v>
      </c>
      <c r="H6" s="12">
        <v>2908789.24</v>
      </c>
      <c r="I6" s="12">
        <v>4646016.2</v>
      </c>
      <c r="J6" s="12"/>
      <c r="K6" s="25">
        <f t="shared" ref="K6:K24" si="0">SUM(B6:J6)</f>
        <v>849846684.49000001</v>
      </c>
    </row>
    <row r="7" spans="1:11" ht="15.75">
      <c r="A7" s="1" t="s">
        <v>3</v>
      </c>
      <c r="B7" s="2">
        <v>1318549743.0699999</v>
      </c>
      <c r="C7" s="12">
        <v>81272227.299999997</v>
      </c>
      <c r="D7" s="12">
        <v>26805693.25</v>
      </c>
      <c r="E7" s="12">
        <v>1832557.92</v>
      </c>
      <c r="F7" s="12"/>
      <c r="G7" s="12">
        <v>683749.79</v>
      </c>
      <c r="H7" s="12"/>
      <c r="I7" s="12">
        <v>5301662.3600000003</v>
      </c>
      <c r="J7" s="12"/>
      <c r="K7" s="25">
        <f t="shared" si="0"/>
        <v>1434445633.6899998</v>
      </c>
    </row>
    <row r="8" spans="1:11" ht="15.75">
      <c r="A8" s="1" t="s">
        <v>4</v>
      </c>
      <c r="B8" s="2">
        <v>1335838008.8900001</v>
      </c>
      <c r="C8" s="12">
        <v>97858649.870000005</v>
      </c>
      <c r="D8" s="12">
        <v>29132599.420000002</v>
      </c>
      <c r="E8" s="12">
        <v>1918500.8</v>
      </c>
      <c r="F8" s="12">
        <v>10140.4</v>
      </c>
      <c r="G8" s="12">
        <v>573441.30000000005</v>
      </c>
      <c r="H8" s="12"/>
      <c r="I8" s="12">
        <v>3137814.66</v>
      </c>
      <c r="J8" s="12"/>
      <c r="K8" s="25">
        <f t="shared" si="0"/>
        <v>1468469155.3400004</v>
      </c>
    </row>
    <row r="9" spans="1:11" ht="15.75">
      <c r="A9" s="1" t="s">
        <v>5</v>
      </c>
      <c r="B9" s="2">
        <v>772409095.92999995</v>
      </c>
      <c r="C9" s="12">
        <v>56991295.390000001</v>
      </c>
      <c r="D9" s="12">
        <v>14427107.59</v>
      </c>
      <c r="E9" s="12">
        <v>1199128.4099999999</v>
      </c>
      <c r="F9" s="12"/>
      <c r="G9" s="12"/>
      <c r="H9" s="12"/>
      <c r="I9" s="12">
        <v>4746050.53</v>
      </c>
      <c r="J9" s="12"/>
      <c r="K9" s="25">
        <f t="shared" si="0"/>
        <v>849772677.8499999</v>
      </c>
    </row>
    <row r="10" spans="1:11" ht="15.75">
      <c r="A10" s="1" t="s">
        <v>6</v>
      </c>
      <c r="B10" s="2">
        <v>2904705651.3899999</v>
      </c>
      <c r="C10" s="12">
        <v>193690966.53</v>
      </c>
      <c r="D10" s="12">
        <v>62040132.640000001</v>
      </c>
      <c r="E10" s="12">
        <v>3601807.83</v>
      </c>
      <c r="F10" s="12">
        <v>40280.800000000003</v>
      </c>
      <c r="G10" s="12"/>
      <c r="H10" s="12">
        <v>90610</v>
      </c>
      <c r="I10" s="12">
        <v>11460880.1</v>
      </c>
      <c r="J10" s="12"/>
      <c r="K10" s="25">
        <f t="shared" si="0"/>
        <v>3175630329.29</v>
      </c>
    </row>
    <row r="11" spans="1:11" ht="15.75">
      <c r="A11" s="1" t="s">
        <v>7</v>
      </c>
      <c r="B11" s="2">
        <v>1541389093.9400001</v>
      </c>
      <c r="C11" s="12">
        <v>122827702.13</v>
      </c>
      <c r="D11" s="12">
        <v>29094582</v>
      </c>
      <c r="E11" s="12">
        <v>2227809.21</v>
      </c>
      <c r="F11" s="12"/>
      <c r="G11" s="12"/>
      <c r="H11" s="12"/>
      <c r="I11" s="12">
        <v>7023987.7599999998</v>
      </c>
      <c r="J11" s="12"/>
      <c r="K11" s="25">
        <f t="shared" si="0"/>
        <v>1702563175.0400002</v>
      </c>
    </row>
    <row r="12" spans="1:11" ht="15.75">
      <c r="A12" s="1" t="s">
        <v>8</v>
      </c>
      <c r="B12" s="2">
        <v>2050820671.4000001</v>
      </c>
      <c r="C12" s="12">
        <v>164854364.06999999</v>
      </c>
      <c r="D12" s="12">
        <v>80268781.269999996</v>
      </c>
      <c r="E12" s="12">
        <v>1896756.38</v>
      </c>
      <c r="F12" s="12">
        <v>10140.4</v>
      </c>
      <c r="G12" s="12">
        <v>1227237.07</v>
      </c>
      <c r="H12" s="12"/>
      <c r="I12" s="12">
        <v>8118708.7300000004</v>
      </c>
      <c r="J12" s="12"/>
      <c r="K12" s="25">
        <f t="shared" si="0"/>
        <v>2307196659.3200006</v>
      </c>
    </row>
    <row r="13" spans="1:11" ht="15.75">
      <c r="A13" s="1" t="s">
        <v>9</v>
      </c>
      <c r="B13" s="2">
        <v>4079135423.04</v>
      </c>
      <c r="C13" s="12">
        <v>209571287.19</v>
      </c>
      <c r="D13" s="12">
        <v>63878083.140000001</v>
      </c>
      <c r="E13" s="12">
        <v>5461114.1399999997</v>
      </c>
      <c r="F13" s="12">
        <v>40280.800000000003</v>
      </c>
      <c r="G13" s="12">
        <v>1077885.19</v>
      </c>
      <c r="H13" s="12">
        <v>196018.4</v>
      </c>
      <c r="I13" s="12">
        <v>17195893.02</v>
      </c>
      <c r="J13" s="12"/>
      <c r="K13" s="25">
        <f t="shared" si="0"/>
        <v>4376555984.9200001</v>
      </c>
    </row>
    <row r="14" spans="1:11" ht="15.75">
      <c r="A14" s="1" t="s">
        <v>10</v>
      </c>
      <c r="B14" s="2">
        <v>905924426.74000001</v>
      </c>
      <c r="C14" s="12">
        <v>54604060.369999997</v>
      </c>
      <c r="D14" s="12">
        <v>20000241.629999999</v>
      </c>
      <c r="E14" s="12">
        <v>1426312.78</v>
      </c>
      <c r="F14" s="12"/>
      <c r="G14" s="12"/>
      <c r="H14" s="12"/>
      <c r="I14" s="12">
        <v>3832287.75</v>
      </c>
      <c r="J14" s="12"/>
      <c r="K14" s="25">
        <f t="shared" si="0"/>
        <v>985787329.26999998</v>
      </c>
    </row>
    <row r="15" spans="1:11" ht="15.75">
      <c r="A15" s="1" t="s">
        <v>11</v>
      </c>
      <c r="B15" s="2">
        <v>1165427310.0799999</v>
      </c>
      <c r="C15" s="12">
        <v>59735444.880000003</v>
      </c>
      <c r="D15" s="12">
        <v>18363041.420000002</v>
      </c>
      <c r="E15" s="12">
        <v>1093679.8500000001</v>
      </c>
      <c r="F15" s="12"/>
      <c r="G15" s="12"/>
      <c r="H15" s="12">
        <v>5100316.28</v>
      </c>
      <c r="I15" s="12">
        <v>1756210.08</v>
      </c>
      <c r="J15" s="12"/>
      <c r="K15" s="25">
        <f t="shared" si="0"/>
        <v>1251476002.5899999</v>
      </c>
    </row>
    <row r="16" spans="1:11" ht="15.75">
      <c r="A16" s="1" t="s">
        <v>12</v>
      </c>
      <c r="B16" s="2">
        <v>1744425775.8299999</v>
      </c>
      <c r="C16" s="12">
        <v>225350843.22</v>
      </c>
      <c r="D16" s="12">
        <v>30066869.030000001</v>
      </c>
      <c r="E16" s="12">
        <v>2527352.66</v>
      </c>
      <c r="F16" s="12"/>
      <c r="G16" s="12"/>
      <c r="H16" s="12"/>
      <c r="I16" s="12">
        <v>8143359.4500000002</v>
      </c>
      <c r="J16" s="12"/>
      <c r="K16" s="25">
        <f t="shared" si="0"/>
        <v>2010514200.1900001</v>
      </c>
    </row>
    <row r="17" spans="1:11" ht="15.75">
      <c r="A17" s="1" t="s">
        <v>13</v>
      </c>
      <c r="B17" s="2">
        <v>867847585.34000003</v>
      </c>
      <c r="C17" s="12">
        <v>21554320.609999999</v>
      </c>
      <c r="D17" s="12">
        <v>4439322.79</v>
      </c>
      <c r="E17" s="12">
        <v>648896.55000000005</v>
      </c>
      <c r="F17" s="12"/>
      <c r="G17" s="12"/>
      <c r="H17" s="12">
        <v>4017374.51</v>
      </c>
      <c r="I17" s="12">
        <v>6672495.5899999999</v>
      </c>
      <c r="J17" s="12"/>
      <c r="K17" s="25">
        <f t="shared" si="0"/>
        <v>905179995.38999999</v>
      </c>
    </row>
    <row r="18" spans="1:11" ht="15.75">
      <c r="A18" s="1" t="s">
        <v>14</v>
      </c>
      <c r="B18" s="2">
        <v>1544299289.8</v>
      </c>
      <c r="C18" s="12">
        <v>107079287.28</v>
      </c>
      <c r="D18" s="12">
        <v>25121888.550000001</v>
      </c>
      <c r="E18" s="12">
        <v>2319159.13</v>
      </c>
      <c r="F18" s="12"/>
      <c r="G18" s="12">
        <v>422933.59</v>
      </c>
      <c r="H18" s="12"/>
      <c r="I18" s="12">
        <v>5522452.5</v>
      </c>
      <c r="J18" s="12"/>
      <c r="K18" s="25">
        <f t="shared" si="0"/>
        <v>1684765010.8499999</v>
      </c>
    </row>
    <row r="19" spans="1:11" ht="15.75">
      <c r="A19" s="1" t="s">
        <v>15</v>
      </c>
      <c r="B19" s="2">
        <v>368516648.48000002</v>
      </c>
      <c r="C19" s="12">
        <v>21466655.390000001</v>
      </c>
      <c r="D19" s="12">
        <v>10168450.26</v>
      </c>
      <c r="E19" s="12">
        <v>344327.85</v>
      </c>
      <c r="F19" s="12"/>
      <c r="G19" s="12"/>
      <c r="H19" s="12">
        <v>1378896.22</v>
      </c>
      <c r="I19" s="12">
        <v>678543.51</v>
      </c>
      <c r="J19" s="12"/>
      <c r="K19" s="25">
        <f t="shared" si="0"/>
        <v>402553521.71000004</v>
      </c>
    </row>
    <row r="20" spans="1:11" ht="15.75">
      <c r="A20" s="27" t="s">
        <v>16</v>
      </c>
      <c r="B20" s="2">
        <v>1646794658.05</v>
      </c>
      <c r="C20" s="12">
        <v>98618204.909999996</v>
      </c>
      <c r="D20" s="12">
        <v>33587651.710000001</v>
      </c>
      <c r="E20" s="12">
        <v>2101802.64</v>
      </c>
      <c r="F20" s="12">
        <v>20140.400000000001</v>
      </c>
      <c r="G20" s="12">
        <v>988865.67</v>
      </c>
      <c r="H20" s="12"/>
      <c r="I20" s="12">
        <v>10624921.289999999</v>
      </c>
      <c r="J20" s="12"/>
      <c r="K20" s="25">
        <f t="shared" si="0"/>
        <v>1792736244.6700003</v>
      </c>
    </row>
    <row r="21" spans="1:11" ht="15.75">
      <c r="A21" s="1" t="s">
        <v>24</v>
      </c>
      <c r="B21" s="2">
        <v>3436557357.5</v>
      </c>
      <c r="C21" s="12">
        <v>86995526.469999999</v>
      </c>
      <c r="D21" s="12">
        <v>20863604.190000001</v>
      </c>
      <c r="E21" s="12">
        <v>2562971.08</v>
      </c>
      <c r="F21" s="12"/>
      <c r="G21" s="12">
        <v>1171815.73</v>
      </c>
      <c r="H21" s="12">
        <v>21206759.309999999</v>
      </c>
      <c r="I21" s="12">
        <v>22130725.5</v>
      </c>
      <c r="J21" s="12"/>
      <c r="K21" s="25">
        <f t="shared" si="0"/>
        <v>3591488759.7799997</v>
      </c>
    </row>
    <row r="22" spans="1:11" ht="15.75">
      <c r="A22" s="1" t="s">
        <v>17</v>
      </c>
      <c r="B22" s="2">
        <v>2513944367.04</v>
      </c>
      <c r="C22" s="12">
        <v>147319943.41999999</v>
      </c>
      <c r="D22" s="12">
        <v>43664817.899999999</v>
      </c>
      <c r="E22" s="12">
        <v>3015102.91</v>
      </c>
      <c r="F22" s="12"/>
      <c r="G22" s="12">
        <v>3430894.46</v>
      </c>
      <c r="H22" s="12"/>
      <c r="I22" s="12">
        <v>10382021.130000001</v>
      </c>
      <c r="J22" s="12"/>
      <c r="K22" s="25">
        <f t="shared" si="0"/>
        <v>2721757146.8600001</v>
      </c>
    </row>
    <row r="23" spans="1:11" ht="15.75">
      <c r="A23" s="1" t="s">
        <v>18</v>
      </c>
      <c r="B23" s="2">
        <v>1125218023.4300001</v>
      </c>
      <c r="C23" s="12">
        <v>80576713.400000006</v>
      </c>
      <c r="D23" s="12">
        <v>30168956.350000001</v>
      </c>
      <c r="E23" s="12">
        <v>1836751.43</v>
      </c>
      <c r="F23" s="12"/>
      <c r="G23" s="12"/>
      <c r="H23" s="12"/>
      <c r="I23" s="12">
        <v>3764219</v>
      </c>
      <c r="J23" s="12"/>
      <c r="K23" s="25">
        <f t="shared" si="0"/>
        <v>1241564663.6100001</v>
      </c>
    </row>
    <row r="24" spans="1:11" ht="15.75">
      <c r="A24" s="1" t="s">
        <v>19</v>
      </c>
      <c r="B24" s="2">
        <v>1126852097.6500001</v>
      </c>
      <c r="C24" s="12">
        <v>70237739.790000007</v>
      </c>
      <c r="D24" s="12">
        <v>21691764.27</v>
      </c>
      <c r="E24" s="12">
        <v>1396304.69</v>
      </c>
      <c r="F24" s="12">
        <v>20280.8</v>
      </c>
      <c r="G24" s="12"/>
      <c r="H24" s="12"/>
      <c r="I24" s="12">
        <v>2867719.96</v>
      </c>
      <c r="J24" s="12"/>
      <c r="K24" s="25">
        <f t="shared" si="0"/>
        <v>1223065907.1600001</v>
      </c>
    </row>
    <row r="25" spans="1:11" ht="15.75">
      <c r="A25" s="1" t="s">
        <v>20</v>
      </c>
      <c r="B25" s="2">
        <v>976369784.60000002</v>
      </c>
      <c r="C25" s="12">
        <v>65020111.990000002</v>
      </c>
      <c r="D25" s="12">
        <v>20426173.98</v>
      </c>
      <c r="E25" s="12">
        <v>1156311.23</v>
      </c>
      <c r="F25" s="12"/>
      <c r="G25" s="12">
        <v>384897.56</v>
      </c>
      <c r="H25" s="12"/>
      <c r="I25" s="12">
        <v>4527411.8099999996</v>
      </c>
      <c r="J25" s="12"/>
      <c r="K25" s="25">
        <f>SUM(B25:J25)</f>
        <v>1067884691.17</v>
      </c>
    </row>
    <row r="26" spans="1:11" ht="31.5">
      <c r="A26" s="14" t="s">
        <v>26</v>
      </c>
      <c r="B26" s="10">
        <f>SUM(B5:B25)</f>
        <v>34119938520.540001</v>
      </c>
      <c r="C26" s="10">
        <f t="shared" ref="C26:H26" si="1">SUM(C5:C25)</f>
        <v>2087846875.6900003</v>
      </c>
      <c r="D26" s="10">
        <f>SUM(D5:D25)</f>
        <v>620343854</v>
      </c>
      <c r="E26" s="10">
        <f t="shared" si="1"/>
        <v>41542919.900000006</v>
      </c>
      <c r="F26" s="10">
        <f>SUM(F5:F25)</f>
        <v>141263.6</v>
      </c>
      <c r="G26" s="10">
        <f>SUM(G5:G25)</f>
        <v>10914867.710000003</v>
      </c>
      <c r="H26" s="10">
        <f t="shared" si="1"/>
        <v>40730525.129999995</v>
      </c>
      <c r="I26" s="10">
        <f>SUM(I5:I25)</f>
        <v>146651436.85000002</v>
      </c>
      <c r="J26" s="10">
        <f>SUM(J5:J25)</f>
        <v>0</v>
      </c>
      <c r="K26" s="24">
        <f>SUM(K5:K25)</f>
        <v>37068110263.419998</v>
      </c>
    </row>
    <row r="27" spans="1:11" ht="15.75">
      <c r="A27" s="1" t="s">
        <v>21</v>
      </c>
      <c r="B27" s="2">
        <v>4713725760.0100002</v>
      </c>
      <c r="C27" s="12">
        <v>388003212.19</v>
      </c>
      <c r="D27" s="12">
        <v>97062215.939999998</v>
      </c>
      <c r="E27" s="12">
        <v>5527474.8099999996</v>
      </c>
      <c r="F27" s="12">
        <v>20280.8</v>
      </c>
      <c r="G27" s="12">
        <v>42058783.329999998</v>
      </c>
      <c r="H27" s="12">
        <v>43302</v>
      </c>
      <c r="I27" s="12">
        <v>18834254.02</v>
      </c>
      <c r="J27" s="12"/>
      <c r="K27" s="25">
        <f>SUM(B27:J27)</f>
        <v>5265275283.1000004</v>
      </c>
    </row>
    <row r="28" spans="1:11" ht="15.75">
      <c r="A28" s="1" t="s">
        <v>22</v>
      </c>
      <c r="B28" s="2">
        <v>9199119425.6700001</v>
      </c>
      <c r="C28" s="12">
        <v>555475084.42999995</v>
      </c>
      <c r="D28" s="12">
        <v>139882770.84999999</v>
      </c>
      <c r="E28" s="12">
        <v>9784753.4199999999</v>
      </c>
      <c r="F28" s="12">
        <v>50280.800000000003</v>
      </c>
      <c r="G28" s="12">
        <v>15969197.880000001</v>
      </c>
      <c r="H28" s="12">
        <v>166773.81</v>
      </c>
      <c r="I28" s="12">
        <v>33197638.190000001</v>
      </c>
      <c r="J28" s="12"/>
      <c r="K28" s="25">
        <f>SUM(B28:J28)</f>
        <v>9953645925.0499992</v>
      </c>
    </row>
    <row r="29" spans="1:11" ht="15.75">
      <c r="A29" s="7" t="s">
        <v>23</v>
      </c>
      <c r="B29" s="9">
        <f>11633032921.95-0.17</f>
        <v>11633032921.780001</v>
      </c>
      <c r="C29" s="13">
        <f>941010555.05-0.36</f>
        <v>941010554.68999994</v>
      </c>
      <c r="D29" s="13">
        <f>238598936.2-0.07</f>
        <v>238598936.13</v>
      </c>
      <c r="E29" s="13">
        <f>12349635.73-0.19</f>
        <v>12349635.540000001</v>
      </c>
      <c r="F29" s="13">
        <v>100702</v>
      </c>
      <c r="G29" s="13">
        <v>10022153.25</v>
      </c>
      <c r="H29" s="13">
        <v>439749.61</v>
      </c>
      <c r="I29" s="13">
        <f>46002404.58+0.02</f>
        <v>46002404.600000001</v>
      </c>
      <c r="J29" s="13"/>
      <c r="K29" s="25">
        <f>SUM(B29:J29)</f>
        <v>12881557057.600002</v>
      </c>
    </row>
    <row r="30" spans="1:11" ht="15.75">
      <c r="A30" s="7" t="s">
        <v>41</v>
      </c>
      <c r="B30" s="9"/>
      <c r="C30" s="13"/>
      <c r="D30" s="13"/>
      <c r="E30" s="13">
        <v>9334979.3900000006</v>
      </c>
      <c r="F30" s="13"/>
      <c r="G30" s="13"/>
      <c r="H30" s="13"/>
      <c r="I30" s="13"/>
      <c r="J30" s="13"/>
      <c r="K30" s="25"/>
    </row>
    <row r="31" spans="1:11">
      <c r="A31" s="16" t="s">
        <v>27</v>
      </c>
      <c r="B31" s="10">
        <f>SUM(B27:B29)</f>
        <v>25545878107.459999</v>
      </c>
      <c r="C31" s="10">
        <f t="shared" ref="C31:I31" si="2">SUM(C27:C29)</f>
        <v>1884488851.3099999</v>
      </c>
      <c r="D31" s="10">
        <f t="shared" si="2"/>
        <v>475543922.91999996</v>
      </c>
      <c r="E31" s="10">
        <f>SUM(E27:E30)</f>
        <v>36996843.160000004</v>
      </c>
      <c r="F31" s="10">
        <f t="shared" si="2"/>
        <v>171263.6</v>
      </c>
      <c r="G31" s="10">
        <f t="shared" si="2"/>
        <v>68050134.460000008</v>
      </c>
      <c r="H31" s="10">
        <f t="shared" si="2"/>
        <v>649825.41999999993</v>
      </c>
      <c r="I31" s="10">
        <f t="shared" si="2"/>
        <v>98034296.810000002</v>
      </c>
      <c r="J31" s="28">
        <v>40312686.189999998</v>
      </c>
      <c r="K31" s="15">
        <f>SUM(B31:J31)</f>
        <v>28150125931.329994</v>
      </c>
    </row>
    <row r="32" spans="1:11" ht="15.75" thickBot="1">
      <c r="A32" s="22" t="s">
        <v>0</v>
      </c>
      <c r="B32" s="26">
        <f>B26+B31</f>
        <v>59665816628</v>
      </c>
      <c r="C32" s="26">
        <f t="shared" ref="C32:H32" si="3">C26+C31</f>
        <v>3972335727</v>
      </c>
      <c r="D32" s="26">
        <f t="shared" si="3"/>
        <v>1095887776.9200001</v>
      </c>
      <c r="E32" s="26">
        <f t="shared" si="3"/>
        <v>78539763.060000002</v>
      </c>
      <c r="F32" s="26">
        <f t="shared" si="3"/>
        <v>312527.2</v>
      </c>
      <c r="G32" s="26">
        <f t="shared" si="3"/>
        <v>78965002.170000017</v>
      </c>
      <c r="H32" s="26">
        <f t="shared" si="3"/>
        <v>41380350.549999997</v>
      </c>
      <c r="I32" s="26">
        <f>I26+I31</f>
        <v>244685733.66000003</v>
      </c>
      <c r="J32" s="26">
        <f>J26+J31</f>
        <v>40312686.189999998</v>
      </c>
      <c r="K32" s="23">
        <f>K31+K26</f>
        <v>65218236194.749992</v>
      </c>
    </row>
    <row r="33" spans="1:14">
      <c r="A33" s="29"/>
      <c r="H33" s="6"/>
    </row>
    <row r="34" spans="1:14">
      <c r="A34" s="29"/>
      <c r="H34" s="6"/>
      <c r="I34" s="32" t="s">
        <v>36</v>
      </c>
      <c r="J34" s="32"/>
    </row>
    <row r="35" spans="1:14" ht="15.75">
      <c r="A35" s="29"/>
      <c r="H35" s="48" t="s">
        <v>58</v>
      </c>
      <c r="I35" s="49"/>
      <c r="J35" s="50"/>
      <c r="K35" s="33">
        <v>1764001.05</v>
      </c>
    </row>
    <row r="36" spans="1:14">
      <c r="A36" s="29"/>
      <c r="H36" s="51" t="s">
        <v>34</v>
      </c>
      <c r="I36" s="49"/>
      <c r="J36" s="50"/>
      <c r="K36" s="33">
        <v>2873630771.8699999</v>
      </c>
    </row>
    <row r="37" spans="1:14">
      <c r="A37" s="29"/>
      <c r="H37" s="51" t="s">
        <v>35</v>
      </c>
      <c r="I37" s="49"/>
      <c r="J37" s="50"/>
      <c r="K37" s="33">
        <v>1274651257.77</v>
      </c>
    </row>
    <row r="38" spans="1:14" ht="15" customHeight="1">
      <c r="A38" s="29"/>
      <c r="H38" s="41" t="s">
        <v>59</v>
      </c>
      <c r="I38" s="42"/>
      <c r="J38" s="43"/>
      <c r="K38" s="33">
        <v>22588547429.599998</v>
      </c>
    </row>
    <row r="39" spans="1:14" ht="15" customHeight="1">
      <c r="A39" s="29"/>
      <c r="H39" s="41" t="s">
        <v>55</v>
      </c>
      <c r="I39" s="42"/>
      <c r="J39" s="43"/>
      <c r="K39" s="33">
        <v>11000</v>
      </c>
      <c r="L39" s="21"/>
      <c r="N39" s="21"/>
    </row>
    <row r="40" spans="1:14" ht="15" customHeight="1">
      <c r="A40" s="29"/>
      <c r="H40" s="41" t="s">
        <v>43</v>
      </c>
      <c r="I40" s="42"/>
      <c r="J40" s="43"/>
      <c r="K40" s="33">
        <v>33663418.469999999</v>
      </c>
      <c r="N40" s="21"/>
    </row>
    <row r="41" spans="1:14" ht="45" customHeight="1">
      <c r="A41" s="29"/>
      <c r="H41" s="41" t="s">
        <v>44</v>
      </c>
      <c r="I41" s="42"/>
      <c r="J41" s="43"/>
      <c r="K41" s="33">
        <v>97008000</v>
      </c>
    </row>
    <row r="42" spans="1:14" ht="30" customHeight="1">
      <c r="A42" s="29"/>
      <c r="H42" s="41" t="s">
        <v>51</v>
      </c>
      <c r="I42" s="42"/>
      <c r="J42" s="43"/>
      <c r="K42" s="33">
        <v>1098043278.3099999</v>
      </c>
    </row>
    <row r="43" spans="1:14">
      <c r="A43" s="29"/>
      <c r="H43" s="44" t="s">
        <v>52</v>
      </c>
      <c r="I43" s="45"/>
      <c r="J43" s="46"/>
      <c r="K43" s="33">
        <v>146891632.97</v>
      </c>
    </row>
    <row r="44" spans="1:14">
      <c r="A44" s="29"/>
      <c r="H44" s="44" t="s">
        <v>53</v>
      </c>
      <c r="I44" s="45"/>
      <c r="J44" s="46"/>
      <c r="K44" s="33">
        <v>784112332.15999997</v>
      </c>
    </row>
    <row r="45" spans="1:14" ht="30" customHeight="1">
      <c r="A45" s="29"/>
      <c r="H45" s="41" t="s">
        <v>54</v>
      </c>
      <c r="I45" s="42"/>
      <c r="J45" s="43"/>
      <c r="K45" s="33">
        <v>4970472.58</v>
      </c>
    </row>
    <row r="46" spans="1:14" ht="45" customHeight="1">
      <c r="A46" s="29"/>
      <c r="H46" s="41" t="s">
        <v>45</v>
      </c>
      <c r="I46" s="42"/>
      <c r="J46" s="43"/>
      <c r="K46" s="33">
        <v>55183825.490000002</v>
      </c>
    </row>
    <row r="47" spans="1:14" ht="30" customHeight="1">
      <c r="A47" s="29"/>
      <c r="H47" s="41" t="s">
        <v>46</v>
      </c>
      <c r="I47" s="42"/>
      <c r="J47" s="43"/>
      <c r="K47" s="33">
        <v>1245372409</v>
      </c>
    </row>
    <row r="48" spans="1:14" ht="15" customHeight="1">
      <c r="A48" s="29"/>
      <c r="H48" s="41" t="s">
        <v>47</v>
      </c>
      <c r="I48" s="42"/>
      <c r="J48" s="43"/>
      <c r="K48" s="33">
        <v>680039218.79999995</v>
      </c>
    </row>
    <row r="49" spans="1:12" s="35" customFormat="1" ht="45" customHeight="1">
      <c r="A49" s="29"/>
      <c r="B49" s="8"/>
      <c r="C49" s="8"/>
      <c r="D49" s="8"/>
      <c r="E49" s="8"/>
      <c r="F49" s="8"/>
      <c r="G49" s="8"/>
      <c r="H49" s="41" t="s">
        <v>48</v>
      </c>
      <c r="I49" s="42"/>
      <c r="J49" s="43"/>
      <c r="K49" s="34">
        <v>2095947132.6099999</v>
      </c>
    </row>
    <row r="50" spans="1:12" ht="45" customHeight="1">
      <c r="A50" s="29"/>
      <c r="H50" s="41" t="s">
        <v>49</v>
      </c>
      <c r="I50" s="42"/>
      <c r="J50" s="43"/>
      <c r="K50" s="33">
        <v>22630487.989999998</v>
      </c>
    </row>
    <row r="51" spans="1:12" ht="15" customHeight="1">
      <c r="A51" s="29"/>
      <c r="H51" s="41" t="s">
        <v>50</v>
      </c>
      <c r="I51" s="42"/>
      <c r="J51" s="43"/>
      <c r="K51" s="33">
        <v>920592852.88</v>
      </c>
      <c r="L51" s="21"/>
    </row>
    <row r="52" spans="1:12">
      <c r="A52" s="29"/>
      <c r="H52" s="38" t="s">
        <v>60</v>
      </c>
      <c r="I52" s="39"/>
      <c r="J52" s="40"/>
      <c r="K52" s="33">
        <f>SUM(K35:K51,K32)</f>
        <v>99141295716.300003</v>
      </c>
    </row>
    <row r="53" spans="1:12">
      <c r="A53" s="29"/>
      <c r="I53" s="36"/>
      <c r="J53" s="36"/>
      <c r="K53" s="36"/>
      <c r="L53" s="37"/>
    </row>
  </sheetData>
  <mergeCells count="19">
    <mergeCell ref="H45:J45"/>
    <mergeCell ref="B2:H2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52:J52"/>
    <mergeCell ref="H46:J46"/>
    <mergeCell ref="H47:J47"/>
    <mergeCell ref="H48:J48"/>
    <mergeCell ref="H49:J49"/>
    <mergeCell ref="H50:J50"/>
    <mergeCell ref="H51:J51"/>
  </mergeCells>
  <hyperlinks>
    <hyperlink ref="A1" location="Содержание!A1" display="НАЗАД"/>
  </hyperlinks>
  <pageMargins left="0.7" right="0.7" top="0.75" bottom="0.75" header="0.3" footer="0.3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Company>opfr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Л.П.</dc:creator>
  <cp:lastModifiedBy>Арамхиева Наталья Зориктуевна</cp:lastModifiedBy>
  <cp:lastPrinted>2023-01-26T09:26:33Z</cp:lastPrinted>
  <dcterms:created xsi:type="dcterms:W3CDTF">2014-07-10T06:51:25Z</dcterms:created>
  <dcterms:modified xsi:type="dcterms:W3CDTF">2025-03-17T08:23:43Z</dcterms:modified>
</cp:coreProperties>
</file>