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4235" windowHeight="6105"/>
  </bookViews>
  <sheets>
    <sheet name="Пенсии ФСД ЕДВ" sheetId="1" r:id="rId1"/>
  </sheets>
  <definedNames>
    <definedName name="_xlnm.Print_Area" localSheetId="0">'Пенсии ФСД ЕДВ'!$A$1:$H$37</definedName>
  </definedNames>
  <calcPr calcId="144525"/>
</workbook>
</file>

<file path=xl/calcChain.xml><?xml version="1.0" encoding="utf-8"?>
<calcChain xmlns="http://schemas.openxmlformats.org/spreadsheetml/2006/main">
  <c r="B28" i="1" l="1"/>
  <c r="H26" i="1" l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5" i="1" l="1"/>
  <c r="G30" i="1" s="1"/>
  <c r="H20" i="1" l="1"/>
  <c r="H25" i="1" s="1"/>
  <c r="C29" i="1" l="1"/>
  <c r="D29" i="1"/>
  <c r="E29" i="1"/>
  <c r="C25" i="1"/>
  <c r="D25" i="1"/>
  <c r="E25" i="1"/>
  <c r="H28" i="1"/>
  <c r="H27" i="1"/>
  <c r="D30" i="1" l="1"/>
  <c r="E30" i="1"/>
  <c r="C30" i="1"/>
  <c r="B25" i="1"/>
  <c r="F25" i="1"/>
  <c r="F30" i="1" s="1"/>
  <c r="B29" i="1"/>
  <c r="H29" i="1" s="1"/>
  <c r="B30" i="1" l="1"/>
  <c r="H30" i="1" l="1"/>
</calcChain>
</file>

<file path=xl/sharedStrings.xml><?xml version="1.0" encoding="utf-8"?>
<sst xmlns="http://schemas.openxmlformats.org/spreadsheetml/2006/main" count="37" uniqueCount="37">
  <si>
    <t>Всего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</si>
  <si>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</si>
  <si>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</si>
  <si>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</si>
  <si>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</si>
  <si>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</si>
  <si>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</si>
  <si>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</si>
  <si>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</si>
  <si>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</si>
  <si>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</si>
  <si>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</si>
  <si>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</si>
  <si>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</si>
  <si>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</si>
  <si>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</si>
  <si>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</si>
  <si>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Селенгинский</t>
  </si>
  <si>
    <t>Тарбагатайский</t>
  </si>
  <si>
    <t>Тункинский</t>
  </si>
  <si>
    <t>Хоринский</t>
  </si>
  <si>
    <t>Советский</t>
  </si>
  <si>
    <t>Железнодорожный</t>
  </si>
  <si>
    <t>Октябрьский</t>
  </si>
  <si>
    <t>Северобайкальский</t>
  </si>
  <si>
    <t>Итого</t>
  </si>
  <si>
    <t>Итого по сельским районам</t>
  </si>
  <si>
    <t>Итого по г. Улан-Удэ</t>
  </si>
  <si>
    <t>Районы</t>
  </si>
  <si>
    <t>Выплаты по МСК</t>
  </si>
  <si>
    <t>Пенсионное обеспечение</t>
  </si>
  <si>
    <t>ЕДВ</t>
  </si>
  <si>
    <t>Единовременная выплата пенсионерам</t>
  </si>
  <si>
    <r>
      <t xml:space="preserve">Компенсация по Северному проезду, </t>
    </r>
    <r>
      <rPr>
        <b/>
        <i/>
        <sz val="11"/>
        <color theme="1"/>
        <rFont val="Times New Roman"/>
        <family val="1"/>
        <charset val="204"/>
      </rPr>
      <t>переезду</t>
    </r>
  </si>
  <si>
    <t>(руб.)</t>
  </si>
  <si>
    <t>Выплаты правопреемникам</t>
  </si>
  <si>
    <t>Выплачено пенсий , ФСД и других выплат социального характера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</si>
</sst>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7">
    <xf numFmtId="0" fontId="0" fillId="0" borderId="0" xfId="0"/>
    <xf numFmtId="4" fontId="2" fillId="0" borderId="5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" fontId="2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5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36"/>
  <sheetViews>
    <sheetView tabSelected="1" zoomScaleNormal="100" zoomScaleSheetLayoutView="100" workbookViewId="0">
      <selection activeCell="D6" sqref="D6"/>
    </sheetView>
  </sheetViews>
  <sheetFormatPr defaultRowHeight="15" x14ac:dyDescent="0.25"/>
  <cols>
    <col min="1" max="1" width="24.140625" style="5" customWidth="1"/>
    <col min="2" max="2" width="19.85546875" style="9" customWidth="1"/>
    <col min="3" max="5" width="21.42578125" style="9" customWidth="1"/>
    <col min="6" max="6" width="19.5703125" style="9" customWidth="1"/>
    <col min="7" max="7" width="18.85546875" style="9" customWidth="1"/>
    <col min="8" max="8" width="19.28515625" style="9" customWidth="1"/>
    <col min="9" max="16384" width="9.140625" style="6"/>
  </cols>
  <sheetData>
    <row r="1" spans="1:8" ht="17.25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</row>
    <row r="2" spans="1:8" ht="18" thickBot="1" x14ac:dyDescent="0.3">
      <c r="F2" s="12"/>
      <c r="G2" s="12"/>
      <c r="H2" s="31" t="s">
        <v>34</v>
      </c>
    </row>
    <row r="3" spans="1:8" ht="45.75" customHeight="1" x14ac:dyDescent="0.25">
      <c r="A3" s="20" t="s">
        <v>28</v>
      </c>
      <c r="B3" s="25" t="s">
        <v>30</v>
      </c>
      <c r="C3" s="21" t="s">
        <v>31</v>
      </c>
      <c r="D3" s="21" t="s">
        <v>32</v>
      </c>
      <c r="E3" s="21" t="s">
        <v>33</v>
      </c>
      <c r="F3" s="21" t="s">
        <v>29</v>
      </c>
      <c r="G3" s="21" t="s">
        <v>35</v>
      </c>
      <c r="H3" s="22" t="s">
        <v>25</v>
      </c>
    </row>
    <row r="4" spans="1:8" s="7" customFormat="1" ht="15.75" x14ac:dyDescent="0.25">
      <c r="A4" s="3" t="s">
        <v>1</v>
      </c>
      <c r="B4" s="4">
        <v>1502535151.8</v>
      </c>
      <c r="C4" s="13">
        <v>79856191.780000001</v>
      </c>
      <c r="D4" s="13">
        <v>4041187.13</v>
      </c>
      <c r="E4" s="13">
        <v>2732511.01</v>
      </c>
      <c r="F4" s="13">
        <v>38633437.090000004</v>
      </c>
      <c r="G4" s="13">
        <v>509357.49</v>
      </c>
      <c r="H4" s="32">
        <f>SUM(B4:G4)</f>
        <v>1628307836.3</v>
      </c>
    </row>
    <row r="5" spans="1:8" s="7" customFormat="1" ht="15.75" x14ac:dyDescent="0.25">
      <c r="A5" s="1" t="s">
        <v>2</v>
      </c>
      <c r="B5" s="2">
        <v>609236292.75999999</v>
      </c>
      <c r="C5" s="14">
        <v>20190825.620000001</v>
      </c>
      <c r="D5" s="14">
        <v>1958489.05</v>
      </c>
      <c r="E5" s="14">
        <v>1431333.18</v>
      </c>
      <c r="F5" s="14"/>
      <c r="G5" s="14">
        <v>384438.54</v>
      </c>
      <c r="H5" s="32">
        <f t="shared" ref="H5:H24" si="0">SUM(B5:G5)</f>
        <v>633201379.14999986</v>
      </c>
    </row>
    <row r="6" spans="1:8" s="7" customFormat="1" ht="15.75" x14ac:dyDescent="0.25">
      <c r="A6" s="1" t="s">
        <v>3</v>
      </c>
      <c r="B6" s="2">
        <v>1100740243.8499999</v>
      </c>
      <c r="C6" s="14">
        <v>71900216.390000001</v>
      </c>
      <c r="D6" s="14">
        <v>3444102.33</v>
      </c>
      <c r="E6" s="14"/>
      <c r="F6" s="14">
        <v>35327636.590000004</v>
      </c>
      <c r="G6" s="14">
        <v>640929.94999999995</v>
      </c>
      <c r="H6" s="32">
        <f t="shared" si="0"/>
        <v>1212053129.1099999</v>
      </c>
    </row>
    <row r="7" spans="1:8" s="7" customFormat="1" ht="15.75" x14ac:dyDescent="0.25">
      <c r="A7" s="1" t="s">
        <v>4</v>
      </c>
      <c r="B7" s="2">
        <v>1113007027.6300001</v>
      </c>
      <c r="C7" s="14">
        <v>79073251.590000004</v>
      </c>
      <c r="D7" s="14">
        <v>1423204.12</v>
      </c>
      <c r="E7" s="14"/>
      <c r="F7" s="14">
        <v>38796237.759999998</v>
      </c>
      <c r="G7" s="14">
        <v>623542.06000000006</v>
      </c>
      <c r="H7" s="32">
        <f t="shared" si="0"/>
        <v>1232923263.1599998</v>
      </c>
    </row>
    <row r="8" spans="1:8" s="7" customFormat="1" ht="15.75" x14ac:dyDescent="0.25">
      <c r="A8" s="1" t="s">
        <v>5</v>
      </c>
      <c r="B8" s="2">
        <v>635062954.37</v>
      </c>
      <c r="C8" s="14">
        <v>44452262.829999998</v>
      </c>
      <c r="D8" s="14">
        <v>1294242.97</v>
      </c>
      <c r="E8" s="14"/>
      <c r="F8" s="14"/>
      <c r="G8" s="14">
        <v>98848.09</v>
      </c>
      <c r="H8" s="32">
        <f t="shared" si="0"/>
        <v>680908308.26000011</v>
      </c>
    </row>
    <row r="9" spans="1:8" s="7" customFormat="1" ht="15.75" x14ac:dyDescent="0.25">
      <c r="A9" s="1" t="s">
        <v>6</v>
      </c>
      <c r="B9" s="2">
        <v>2352408276.8299999</v>
      </c>
      <c r="C9" s="14">
        <v>138591222.75999999</v>
      </c>
      <c r="D9" s="14">
        <v>7248821.5599999996</v>
      </c>
      <c r="E9" s="14">
        <v>34783.800000000003</v>
      </c>
      <c r="F9" s="14">
        <v>89652370.819999993</v>
      </c>
      <c r="G9" s="14">
        <v>969152.82</v>
      </c>
      <c r="H9" s="32">
        <f t="shared" si="0"/>
        <v>2588904628.5900006</v>
      </c>
    </row>
    <row r="10" spans="1:8" s="7" customFormat="1" ht="15.75" x14ac:dyDescent="0.25">
      <c r="A10" s="1" t="s">
        <v>7</v>
      </c>
      <c r="B10" s="2">
        <v>1283498167.95</v>
      </c>
      <c r="C10" s="14">
        <v>102595252.66</v>
      </c>
      <c r="D10" s="14">
        <v>3706427.09</v>
      </c>
      <c r="E10" s="14"/>
      <c r="F10" s="14">
        <v>40012309.659999996</v>
      </c>
      <c r="G10" s="14">
        <v>604603.82999999996</v>
      </c>
      <c r="H10" s="32">
        <f t="shared" si="0"/>
        <v>1430416761.1900001</v>
      </c>
    </row>
    <row r="11" spans="1:8" s="7" customFormat="1" ht="15.75" x14ac:dyDescent="0.25">
      <c r="A11" s="1" t="s">
        <v>8</v>
      </c>
      <c r="B11" s="2">
        <v>1529443555.22</v>
      </c>
      <c r="C11" s="14">
        <v>102848196.66</v>
      </c>
      <c r="D11" s="14">
        <v>4067746.93</v>
      </c>
      <c r="E11" s="14">
        <v>43150.400000000001</v>
      </c>
      <c r="F11" s="14">
        <v>89484635.969999999</v>
      </c>
      <c r="G11" s="14">
        <v>519263.3</v>
      </c>
      <c r="H11" s="32">
        <f t="shared" si="0"/>
        <v>1726406548.4800003</v>
      </c>
    </row>
    <row r="12" spans="1:8" s="7" customFormat="1" ht="15.75" x14ac:dyDescent="0.25">
      <c r="A12" s="1" t="s">
        <v>9</v>
      </c>
      <c r="B12" s="2">
        <v>3293451117.77</v>
      </c>
      <c r="C12" s="14">
        <v>183132188.99000001</v>
      </c>
      <c r="D12" s="14">
        <v>6179639.6799999997</v>
      </c>
      <c r="E12" s="14">
        <v>7202.5</v>
      </c>
      <c r="F12" s="14">
        <v>115977035.92</v>
      </c>
      <c r="G12" s="14">
        <v>1399324.62</v>
      </c>
      <c r="H12" s="32">
        <f t="shared" si="0"/>
        <v>3600146509.48</v>
      </c>
    </row>
    <row r="13" spans="1:8" s="7" customFormat="1" ht="15.75" x14ac:dyDescent="0.25">
      <c r="A13" s="1" t="s">
        <v>10</v>
      </c>
      <c r="B13" s="2">
        <v>764172260.24000001</v>
      </c>
      <c r="C13" s="14">
        <v>46927753.649999999</v>
      </c>
      <c r="D13" s="14">
        <v>3554335.73</v>
      </c>
      <c r="E13" s="14"/>
      <c r="F13" s="14">
        <v>26162494.23</v>
      </c>
      <c r="G13" s="14">
        <v>12494.62</v>
      </c>
      <c r="H13" s="32">
        <f t="shared" si="0"/>
        <v>840829338.47000003</v>
      </c>
    </row>
    <row r="14" spans="1:8" s="7" customFormat="1" ht="15.75" x14ac:dyDescent="0.25">
      <c r="A14" s="1" t="s">
        <v>11</v>
      </c>
      <c r="B14" s="2">
        <v>909648926.44000006</v>
      </c>
      <c r="C14" s="14">
        <v>49763205.869999997</v>
      </c>
      <c r="D14" s="14">
        <v>2607021.58</v>
      </c>
      <c r="E14" s="14">
        <v>2048616.2</v>
      </c>
      <c r="F14" s="14">
        <v>23908754</v>
      </c>
      <c r="G14" s="14">
        <v>121499.14</v>
      </c>
      <c r="H14" s="32">
        <f t="shared" si="0"/>
        <v>988098023.23000014</v>
      </c>
    </row>
    <row r="15" spans="1:8" s="7" customFormat="1" ht="15.75" x14ac:dyDescent="0.25">
      <c r="A15" s="1" t="s">
        <v>12</v>
      </c>
      <c r="B15" s="2">
        <v>1434541439</v>
      </c>
      <c r="C15" s="14">
        <v>107340424.45</v>
      </c>
      <c r="D15" s="14">
        <v>7125828.5899999999</v>
      </c>
      <c r="E15" s="14"/>
      <c r="F15" s="14">
        <v>71303735.349999994</v>
      </c>
      <c r="G15" s="14">
        <v>201615.28</v>
      </c>
      <c r="H15" s="32">
        <f t="shared" si="0"/>
        <v>1620513042.6699998</v>
      </c>
    </row>
    <row r="16" spans="1:8" s="7" customFormat="1" ht="15.75" x14ac:dyDescent="0.25">
      <c r="A16" s="1" t="s">
        <v>13</v>
      </c>
      <c r="B16" s="2">
        <v>680847920.67999995</v>
      </c>
      <c r="C16" s="14">
        <v>17536183.48</v>
      </c>
      <c r="D16" s="14">
        <v>3905457.99</v>
      </c>
      <c r="E16" s="14">
        <v>2383248.2599999998</v>
      </c>
      <c r="F16" s="14">
        <v>12348731.689999999</v>
      </c>
      <c r="G16" s="14">
        <v>696019.06</v>
      </c>
      <c r="H16" s="32">
        <f t="shared" si="0"/>
        <v>717717561.15999997</v>
      </c>
    </row>
    <row r="17" spans="1:8" s="7" customFormat="1" ht="15.75" x14ac:dyDescent="0.25">
      <c r="A17" s="1" t="s">
        <v>14</v>
      </c>
      <c r="B17" s="2">
        <v>1245827429.8</v>
      </c>
      <c r="C17" s="14">
        <v>88976907.019999996</v>
      </c>
      <c r="D17" s="14">
        <v>3542514.98</v>
      </c>
      <c r="E17" s="14"/>
      <c r="F17" s="14">
        <v>50233536.630000003</v>
      </c>
      <c r="G17" s="14">
        <v>1051441.0900000001</v>
      </c>
      <c r="H17" s="32">
        <f t="shared" si="0"/>
        <v>1389631829.52</v>
      </c>
    </row>
    <row r="18" spans="1:8" s="7" customFormat="1" ht="15.75" x14ac:dyDescent="0.25">
      <c r="A18" s="1" t="s">
        <v>15</v>
      </c>
      <c r="B18" s="2">
        <v>278275243.54000002</v>
      </c>
      <c r="C18" s="14">
        <v>15442431.07</v>
      </c>
      <c r="D18" s="14">
        <v>1039493.52</v>
      </c>
      <c r="E18" s="14">
        <v>1353446.73</v>
      </c>
      <c r="F18" s="14">
        <v>7186670.21</v>
      </c>
      <c r="G18" s="14">
        <v>0</v>
      </c>
      <c r="H18" s="32">
        <f t="shared" si="0"/>
        <v>303297285.06999999</v>
      </c>
    </row>
    <row r="19" spans="1:8" s="7" customFormat="1" ht="15.75" x14ac:dyDescent="0.25">
      <c r="A19" s="1" t="s">
        <v>16</v>
      </c>
      <c r="B19" s="2">
        <v>1340434895.4100001</v>
      </c>
      <c r="C19" s="14">
        <v>78055698.879999995</v>
      </c>
      <c r="D19" s="14">
        <v>7527425.0800000001</v>
      </c>
      <c r="E19" s="14"/>
      <c r="F19" s="14">
        <v>42366596.939999998</v>
      </c>
      <c r="G19" s="14">
        <v>1182496.3799999999</v>
      </c>
      <c r="H19" s="32">
        <f t="shared" si="0"/>
        <v>1469567112.6900001</v>
      </c>
    </row>
    <row r="20" spans="1:8" s="7" customFormat="1" ht="15.75" x14ac:dyDescent="0.25">
      <c r="A20" s="1" t="s">
        <v>24</v>
      </c>
      <c r="B20" s="2">
        <v>2625620988.02</v>
      </c>
      <c r="C20" s="14">
        <v>68171770.890000001</v>
      </c>
      <c r="D20" s="14">
        <v>12206506.26</v>
      </c>
      <c r="E20" s="14">
        <v>10569364.77</v>
      </c>
      <c r="F20" s="14">
        <v>87113536.319999993</v>
      </c>
      <c r="G20" s="14">
        <v>984616.87</v>
      </c>
      <c r="H20" s="32">
        <f t="shared" si="0"/>
        <v>2804666783.1300001</v>
      </c>
    </row>
    <row r="21" spans="1:8" s="7" customFormat="1" ht="15.75" x14ac:dyDescent="0.25">
      <c r="A21" s="1" t="s">
        <v>17</v>
      </c>
      <c r="B21" s="2">
        <v>2028181360.21</v>
      </c>
      <c r="C21" s="14">
        <v>116329945.03</v>
      </c>
      <c r="D21" s="14">
        <v>7183057.25</v>
      </c>
      <c r="E21" s="26"/>
      <c r="F21" s="14">
        <v>78075542.450000003</v>
      </c>
      <c r="G21" s="14">
        <v>815101.23</v>
      </c>
      <c r="H21" s="32">
        <f t="shared" si="0"/>
        <v>2230585006.1699996</v>
      </c>
    </row>
    <row r="22" spans="1:8" s="7" customFormat="1" ht="15.75" x14ac:dyDescent="0.25">
      <c r="A22" s="1" t="s">
        <v>18</v>
      </c>
      <c r="B22" s="2">
        <v>882917316.71000004</v>
      </c>
      <c r="C22" s="14">
        <v>63092986</v>
      </c>
      <c r="D22" s="14">
        <v>3046954.04</v>
      </c>
      <c r="E22" s="26"/>
      <c r="F22" s="14">
        <v>32000861.899999999</v>
      </c>
      <c r="G22" s="14">
        <v>192647.39</v>
      </c>
      <c r="H22" s="32">
        <f t="shared" si="0"/>
        <v>981250766.03999996</v>
      </c>
    </row>
    <row r="23" spans="1:8" s="7" customFormat="1" ht="15.75" x14ac:dyDescent="0.25">
      <c r="A23" s="1" t="s">
        <v>19</v>
      </c>
      <c r="B23" s="2">
        <v>964144906.36000001</v>
      </c>
      <c r="C23" s="14">
        <v>63896186.920000002</v>
      </c>
      <c r="D23" s="14">
        <v>3154850.96</v>
      </c>
      <c r="E23" s="14"/>
      <c r="F23" s="14">
        <v>43144214.159999996</v>
      </c>
      <c r="G23" s="14">
        <v>62158.41</v>
      </c>
      <c r="H23" s="32">
        <f t="shared" si="0"/>
        <v>1074402316.8100002</v>
      </c>
    </row>
    <row r="24" spans="1:8" s="7" customFormat="1" ht="15.75" x14ac:dyDescent="0.25">
      <c r="A24" s="1" t="s">
        <v>20</v>
      </c>
      <c r="B24" s="2">
        <v>819463868.39999998</v>
      </c>
      <c r="C24" s="14">
        <v>55923409.399999999</v>
      </c>
      <c r="D24" s="14">
        <v>2859021.9</v>
      </c>
      <c r="E24" s="14"/>
      <c r="F24" s="14">
        <v>33433539.239999998</v>
      </c>
      <c r="G24" s="14">
        <v>234628.05</v>
      </c>
      <c r="H24" s="32">
        <f t="shared" si="0"/>
        <v>911914466.98999989</v>
      </c>
    </row>
    <row r="25" spans="1:8" s="7" customFormat="1" ht="31.5" x14ac:dyDescent="0.25">
      <c r="A25" s="16" t="s">
        <v>26</v>
      </c>
      <c r="B25" s="11">
        <f>SUM(B4:B24)</f>
        <v>27393459342.990002</v>
      </c>
      <c r="C25" s="11">
        <f t="shared" ref="C25:E25" si="1">SUM(C4:C24)</f>
        <v>1594096511.9400001</v>
      </c>
      <c r="D25" s="11">
        <f t="shared" si="1"/>
        <v>91116328.739999995</v>
      </c>
      <c r="E25" s="11">
        <f t="shared" si="1"/>
        <v>20603656.850000001</v>
      </c>
      <c r="F25" s="17">
        <f>SUM(F4:F24)</f>
        <v>955161876.93000007</v>
      </c>
      <c r="G25" s="17">
        <f>SUM(G4:G24)</f>
        <v>11304178.220000001</v>
      </c>
      <c r="H25" s="33">
        <f>SUM(H4:H24)</f>
        <v>30065741895.669998</v>
      </c>
    </row>
    <row r="26" spans="1:8" s="7" customFormat="1" ht="15.75" x14ac:dyDescent="0.25">
      <c r="A26" s="1" t="s">
        <v>21</v>
      </c>
      <c r="B26" s="2">
        <v>3684125353.4699998</v>
      </c>
      <c r="C26" s="14">
        <v>258605320.77000001</v>
      </c>
      <c r="D26" s="14">
        <v>10472546.050000001</v>
      </c>
      <c r="E26" s="14">
        <v>94746.4</v>
      </c>
      <c r="F26" s="14"/>
      <c r="G26" s="14"/>
      <c r="H26" s="32">
        <f>SUM(B26:F26)</f>
        <v>3953297966.6900001</v>
      </c>
    </row>
    <row r="27" spans="1:8" s="7" customFormat="1" ht="15.75" x14ac:dyDescent="0.25">
      <c r="A27" s="1" t="s">
        <v>22</v>
      </c>
      <c r="B27" s="2">
        <v>7283978065.6999998</v>
      </c>
      <c r="C27" s="14">
        <v>445619988.94999999</v>
      </c>
      <c r="D27" s="14">
        <v>18121632.539999999</v>
      </c>
      <c r="E27" s="14">
        <v>105886.52</v>
      </c>
      <c r="F27" s="14"/>
      <c r="G27" s="14"/>
      <c r="H27" s="32">
        <f t="shared" ref="H27:H28" si="2">SUM(B27:F27)</f>
        <v>7747825573.71</v>
      </c>
    </row>
    <row r="28" spans="1:8" ht="15.75" x14ac:dyDescent="0.25">
      <c r="A28" s="8" t="s">
        <v>23</v>
      </c>
      <c r="B28" s="10">
        <f>8823836546.52-3056.87</f>
        <v>8823833489.6499996</v>
      </c>
      <c r="C28" s="15">
        <v>611044611.71000004</v>
      </c>
      <c r="D28" s="15">
        <v>28645454.530000001</v>
      </c>
      <c r="E28" s="15">
        <v>412504.22</v>
      </c>
      <c r="F28" s="15"/>
      <c r="G28" s="15"/>
      <c r="H28" s="30">
        <f t="shared" si="2"/>
        <v>9463936060.1100006</v>
      </c>
    </row>
    <row r="29" spans="1:8" x14ac:dyDescent="0.25">
      <c r="A29" s="19" t="s">
        <v>27</v>
      </c>
      <c r="B29" s="11">
        <f>SUM(B26:B28)</f>
        <v>19791936908.82</v>
      </c>
      <c r="C29" s="11">
        <f t="shared" ref="C29:E29" si="3">SUM(C26:C28)</f>
        <v>1315269921.4300001</v>
      </c>
      <c r="D29" s="11">
        <f t="shared" si="3"/>
        <v>57239633.120000005</v>
      </c>
      <c r="E29" s="11">
        <f t="shared" si="3"/>
        <v>613137.1399999999</v>
      </c>
      <c r="F29" s="11">
        <v>1452207418.8099999</v>
      </c>
      <c r="G29" s="17">
        <v>8576058.75</v>
      </c>
      <c r="H29" s="18">
        <f>F29+E29+D29+C29+B29+G29</f>
        <v>22625843078.07</v>
      </c>
    </row>
    <row r="30" spans="1:8" ht="31.5" customHeight="1" thickBot="1" x14ac:dyDescent="0.3">
      <c r="A30" s="27" t="s">
        <v>0</v>
      </c>
      <c r="B30" s="28">
        <f>B25+B29</f>
        <v>47185396251.809998</v>
      </c>
      <c r="C30" s="28">
        <f t="shared" ref="C30:E30" si="4">C25+C29</f>
        <v>2909366433.3699999</v>
      </c>
      <c r="D30" s="28">
        <f>D25+D29</f>
        <v>148355961.86000001</v>
      </c>
      <c r="E30" s="28">
        <f t="shared" si="4"/>
        <v>21216793.990000002</v>
      </c>
      <c r="F30" s="28">
        <f>F25+F29</f>
        <v>2407369295.7399998</v>
      </c>
      <c r="G30" s="34">
        <f>G25+G29</f>
        <v>19880236.969999999</v>
      </c>
      <c r="H30" s="29">
        <f>H29+H25</f>
        <v>52691584973.739998</v>
      </c>
    </row>
    <row r="32" spans="1:8" x14ac:dyDescent="0.25">
      <c r="A32" s="35"/>
      <c r="B32" s="35"/>
      <c r="C32" s="35"/>
      <c r="D32" s="35"/>
      <c r="E32" s="35"/>
      <c r="F32" s="35"/>
      <c r="G32" s="35"/>
      <c r="H32" s="35"/>
    </row>
    <row r="35" spans="1:1" x14ac:dyDescent="0.25">
      <c r="A35" s="24"/>
    </row>
    <row r="36" spans="1:1" x14ac:dyDescent="0.25">
      <c r="A36" s="23"/>
    </row>
  </sheetData>
  <mergeCells count="2">
    <mergeCell ref="A32:H32"/>
    <mergeCell ref="A1:H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Пенсии ФСД ЕДВ</vt:lpstr>
      <vt:lpstr>'Пенсии ФСД ЕДВ'!Область_печати</vt:lpstr>
    </vt:vector>
  </TitlesOfParts>
  <Company>opfr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Л.П.</dc:creator>
  <cp:lastModifiedBy>Арамхиева Наталья Зориктуевна</cp:lastModifiedBy>
  <cp:lastPrinted>2021-01-20T02:34:38Z</cp:lastPrinted>
  <dcterms:created xsi:type="dcterms:W3CDTF">2014-07-10T06:51:25Z</dcterms:created>
  <dcterms:modified xsi:type="dcterms:W3CDTF">2021-02-11T08:48:04Z</dcterms:modified>
</cp:coreProperties>
</file>